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3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D5D8CD9B-AB47-0341-88BA-0AEFA50A9AD2}" xr6:coauthVersionLast="47" xr6:coauthVersionMax="47" xr10:uidLastSave="{00000000-0000-0000-0000-000000000000}"/>
  <bookViews>
    <workbookView xWindow="0" yWindow="0" windowWidth="28800" windowHeight="18000" firstSheet="49" activeTab="64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2" sheetId="47" r:id="rId38"/>
    <sheet name="1.17.2022" sheetId="48" r:id="rId39"/>
    <sheet name="1.24.2022" sheetId="49" r:id="rId40"/>
    <sheet name="1.31.2021" sheetId="50" r:id="rId41"/>
    <sheet name="2.7.2022" sheetId="51" r:id="rId42"/>
    <sheet name="2.14.2022" sheetId="52" r:id="rId43"/>
    <sheet name="2.21.2022" sheetId="53" r:id="rId44"/>
    <sheet name="2.28.2022" sheetId="54" r:id="rId45"/>
    <sheet name="3.7.2022" sheetId="55" r:id="rId46"/>
    <sheet name="3.14.2022" sheetId="56" r:id="rId47"/>
    <sheet name="3.21.2022" sheetId="57" r:id="rId48"/>
    <sheet name="3.28.2022" sheetId="58" r:id="rId49"/>
    <sheet name="4.4.2022" sheetId="59" r:id="rId50"/>
    <sheet name="4.11.2022" sheetId="60" r:id="rId51"/>
    <sheet name="4.18.2022" sheetId="61" r:id="rId52"/>
    <sheet name="4.25.2022" sheetId="62" r:id="rId53"/>
    <sheet name="5.02.2022" sheetId="63" r:id="rId54"/>
    <sheet name="5.09.2022" sheetId="64" r:id="rId55"/>
    <sheet name="5.16.2022" sheetId="65" r:id="rId56"/>
    <sheet name="5.23.2022" sheetId="66" r:id="rId57"/>
    <sheet name="5.30.2022" sheetId="67" r:id="rId58"/>
    <sheet name="6.7.2022" sheetId="68" r:id="rId59"/>
    <sheet name="6.13.2022" sheetId="69" r:id="rId60"/>
    <sheet name="6.20.2022" sheetId="70" r:id="rId61"/>
    <sheet name="6.27.2022" sheetId="71" r:id="rId62"/>
    <sheet name="7.4.2022" sheetId="72" r:id="rId63"/>
    <sheet name="7.11.2022" sheetId="73" r:id="rId64"/>
    <sheet name="7.18.2022" sheetId="74" r:id="rId65"/>
    <sheet name="PlayersAgents" sheetId="46" r:id="rId66"/>
    <sheet name="Red Data Dump" sheetId="34" r:id="rId67"/>
    <sheet name="bets_9.20" sheetId="28" state="hidden" r:id="rId68"/>
  </sheets>
  <definedNames>
    <definedName name="_xlnm._FilterDatabase" localSheetId="63" hidden="1">'7.11.2022'!$B$4:$F$23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21" i="73" l="1"/>
  <c r="K20" i="73" s="1"/>
  <c r="I25" i="69"/>
  <c r="I24" i="69"/>
  <c r="I23" i="69"/>
  <c r="I26" i="69" s="1"/>
  <c r="K23" i="69" s="1"/>
  <c r="I23" i="67"/>
  <c r="I22" i="67"/>
  <c r="I25" i="67"/>
  <c r="K22" i="67" s="1"/>
  <c r="K21" i="63"/>
  <c r="I24" i="63"/>
  <c r="I23" i="63"/>
  <c r="I22" i="63"/>
  <c r="I21" i="63"/>
  <c r="L46" i="35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<sst xmlns="http://schemas.openxmlformats.org/spreadsheetml/2006/main" count="8249" uniqueCount="485">
  <si>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</si>
  <si>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</si>
  <si>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</si>
  <si>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</si>
  <si>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</si>
  <si>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</si>
  <si>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</si>
  <si>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</si>
  <si>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</si>
  <si>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</si>
  <si>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</si>
  <si>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</si>
  <si>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</si>
  <si>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</si>
  <si>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</si>
  <si>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</si>
  <si>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</si>
  <si>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</si>
  <si>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</si>
  <si>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</si>
  <si>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</si>
  <si>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</si>
  <si>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</si>
  <si>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</si>
  <si>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</si>
  <si>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</si>
  <si>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</si>
  <si>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</si>
  <si>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</si>
  <si>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</si>
  <si>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</si>
  <si>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</si>
  <si>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</si>
  <si>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</si>
  <si>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</si>
  <si>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</si>
  <si>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</si>
  <si>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</si>
  <si>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</si>
  <si>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</si>
  <si>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</si>
  <si>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</si>
  <si>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</si>
  <si>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</si>
  <si>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</si>
  <si>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</si>
  <si>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</si>
  <si>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</si>
  <si>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</si>
  <si>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</si>
  <si>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</si>
  <si>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</si>
  <si>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</si>
  <si>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</si>
  <si>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</si>
  <si>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</si>
  <si>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</si>
  <si>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</si>
  <si>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</si>
  <si>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</si>
  <si>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</si>
  <si>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</si>
  <si>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</si>
  <si>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</si>
  <si>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</si>
  <si>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</si>
  <si>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</si>
  <si>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</si>
  <si>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</si>
  <si>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</si>
  <si>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</si>
  <si>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</si>
  <si>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</si>
  <si>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</si>
  <si>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</si>
  <si>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</si>
  <si>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</si>
  <si>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</si>
  <si>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</si>
  <si>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</si>
  <si>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</si>
  <si>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</si>
  <si>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</si>
  <si>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</si>
  <si>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</si>
  <si>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</si>
  <si>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</si>
  <si>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</si>
  <si>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</si>
  <si>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</si>
  <si>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</si>
  <si>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</si>
  <si>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</si>
  <si>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</si>
  <si>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</si>
  <si>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</si>
  <si>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</si>
  <si>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</si>
  <si>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</si>
  <si>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</si>
  <si>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</si>
  <si>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</si>
  <si>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</si>
  <si>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</si>
  <si>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</si>
  <si>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</si>
  <si>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</si>
  <si>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</si>
  <si>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</si>
  <si>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</si>
  <si>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</si>
  <si>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</si>
  <si>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</si>
  <si>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</si>
  <si>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</si>
  <si>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</si>
  <si>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</si>
  <si>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</si>
  <si>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</si>
  <si>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</si>
  <si>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</si>
  <si>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</si>
  <si>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</si>
  <si>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</si>
  <si>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</si>
  <si>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</si>
  <si>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</si>
  <si>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</si>
  <si>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</si>
  <si>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</si>
  <si>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</si>
  <si>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</si>
  <si>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</si>
  <si>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</si>
  <si>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</si>
  <si>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</si>
  <si>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</si>
  <si>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</si>
  <si>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</si>
  <si>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</si>
  <si>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</si>
  <si>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</si>
  <si>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</si>
  <si>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</si>
  <si>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</si>
  <si>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</si>
  <si>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</si>
  <si>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</si>
  <si>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</si>
  <si>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</si>
  <si>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</si>
  <si>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</si>
  <si>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</si>
  <si>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</si>
  <si>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</si>
  <si>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</si>
  <si>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</si>
  <si>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</si>
  <si>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</si>
  <si>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</si>
  <si>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</si>
  <si>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</si>
  <si>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</si>
  <si>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</si>
  <si>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</si>
  <si>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</si>
  <si>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</si>
  <si>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</si>
  <si>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</si>
  <si>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</si>
  <si>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</si>
  <si>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</si>
  <si>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</si>
  <si>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</si>
  <si>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</si>
  <si>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</si>
  <si>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</si>
  <si>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</si>
  <si>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</si>
  <si>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</si>
  <si>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</si>
  <si>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</si>
  <si>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</si>
  <si>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</si>
  <si>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</si>
  <si>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</si>
  <si>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</si>
  <si>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</si>
  <si>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</si>
  <si>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</si>
  <si>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</si>
  <si>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</si>
  <si>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</si>
  <si>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</si>
  <si>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</si>
  <si>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</si>
  <si>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</si>
  <si>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</si>
  <si>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</si>
  <si>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</si>
  <si>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</si>
  <si>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</si>
  <si>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</si>
  <si>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</si>
  <si>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</si>
  <si>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</si>
  <si>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</si>
  <si>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</si>
  <si>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</si>
  <si>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</si>
  <si>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</si>
  <si>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</si>
  <si>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</si>
  <si>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</si>
  <si>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</si>
  <si>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</si>
  <si>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</si>
  <si>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</si>
  <si>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</si>
  <si>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</si>
  <si>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</si>
  <si>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</si>
  <si>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</si>
  <si>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</si>
  <si>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</si>
  <si>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</si>
  <si>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</si>
  <si>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</si>
  <si>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</si>
  <si>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</si>
  <si>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</si>
  <si>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</si>
  <si>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</si>
  <si>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</si>
  <si>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</si>
  <si>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</si>
  <si>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</si>
  <si>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</si>
  <si>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</si>
  <si>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</si>
  <si>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</si>
  <si>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</si>
  <si>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</si>
  <si>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</si>
  <si>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</si>
  <si>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</si>
  <si>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</si>
  <si>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</si>
  <si>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</si>
  <si>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</si>
  <si>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</si>
  <si>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</si>
  <si>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</si>
  <si>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</si>
  <si>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</si>
  <si>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</si>
  <si>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</si>
  <si>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</si>
  <si>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</si>
  <si>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</si>
  <si>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</si>
  <si>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</si>
  <si>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</si>
  <si>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</si>
  <si>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</si>
  <si>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</si>
  <si>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</si>
  <si>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</si>
  <si>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</si>
  <si>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</si>
  <si>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</si>
  <si>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</si>
  <si>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</si>
  <si>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</si>
  <si>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</si>
  <si>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</si>
  <si>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</si>
  <si>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</si>
  <si>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</si>
  <si>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</si>
  <si>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</si>
  <si>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</si>
  <si>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</si>
  <si>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</si>
  <si>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</si>
  <si>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</si>
  <si>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</si>
  <si>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</si>
  <si>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</si>
  <si>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</si>
  <si>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</si>
  <si>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</si>
  <si>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</si>
  <si>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</si>
  <si>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</si>
  <si>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</si>
  <si>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</si>
  <si>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</si>
  <si>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</si>
  <si>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</si>
  <si>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</si>
  <si>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</si>
  <si>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</si>
  <si>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</si>
  <si>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</si>
  <si>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</si>
  <si>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</si>
  <si>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</si>
  <si>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</si>
  <si>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</si>
  <si>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</si>
  <si>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</si>
  <si>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</si>
  <si>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</si>
  <si>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</si>
  <si>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</si>
  <si>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</si>
  <si>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</si>
  <si>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</si>
  <si>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</si>
  <si>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</si>
  <si>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</si>
  <si>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</si>
  <si>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</si>
  <si>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</si>
  <si>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</si>
  <si>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</si>
  <si>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</si>
  <si>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</si>
  <si>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</si>
  <si>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</si>
  <si>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</si>
  <si>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</si>
  <si>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</si>
  <si>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</si>
  <si>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</si>
  <si>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</si>
  <si>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</si>
  <si>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</si>
  <si>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</si>
  <si>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</si>
  <si>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</si>
  <si>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</si>
  <si>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</si>
  <si>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</si>
  <si>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</si>
  <si>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</si>
  <si>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</si>
  <si>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</si>
  <si>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</si>
  <si>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</si>
  <si>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</si>
  <si>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</si>
  <si>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</si>
  <si>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</si>
  <si>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</si>
  <si>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</si>
  <si>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</si>
  <si>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</si>
  <si>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</si>
  <si>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</si>
  <si>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</si>
  <si>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</si>
  <si>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</si>
  <si>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</si>
  <si>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</si>
  <si>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</si>
  <si>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</si>
  <si>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</si>
  <si>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</si>
  <si>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</si>
  <si>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</si>
  <si>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</si>
  <si>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</si>
  <si>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</si>
  <si>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</si>
  <si>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</si>
  <si>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</si>
  <si>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</si>
  <si>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</si>
  <si>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</si>
  <si>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</si>
  <si>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</si>
  <si>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</si>
  <si>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</si>
  <si>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</si>
  <si>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</si>
  <si>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</si>
  <si>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</si>
  <si>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</si>
  <si>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</si>
  <si>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</si>
  <si>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</si>
  <si>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</si>
  <si>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</si>
  <si>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</si>
  <si>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</si>
  <si>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</si>
  <si>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</si>
  <si>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</si>
  <si>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</si>
  <si>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</si>
  <si>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</si>
  <si>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</si>
  <si>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</si>
  <si>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</si>
  <si>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</si>
  <si>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</si>
  <si>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</si>
  <si>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</si>
  <si>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</si>
  <si>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</si>
  <si>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</si>
  <si>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</si>
  <si>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</si>
  <si>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</si>
  <si>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</si>
  <si>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</si>
  <si>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</si>
  <si>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</si>
  <si>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</si>
  <si>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</si>
  <si>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</si>
  <si>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</si>
  <si>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</si>
  <si>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</si>
  <si>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</si>
  <si>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</si>
  <si>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</si>
  <si>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</si>
  <si>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</si>
  <si>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</si>
  <si>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</si>
  <si>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</si>
  <si>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</si>
  <si>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</si>
  <si>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</si>
  <si>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</si>
  <si>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</si>
  <si>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</si>
  <si>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</si>
  <si>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</si>
  <si>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</si>
  <si>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</si>
  <si>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</si>
  <si>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</si>
  <si>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</si>
  <si>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</si>
  <si>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</si>
  <si>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</si>
  <si>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</si>
  <si>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</si>
  <si>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</si>
  <si>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</si>
  <si>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</si>
  <si>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</si>
  <si>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</si>
  <si>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</si>
  <si>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</si>
  <si>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</si>
  <si>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</si>
  <si>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</si>
  <si>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</si>
  <si>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</si>
  <si>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</si>
  <si>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</si>
  <si>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</si>
  <si>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</si>
  <si>
    <t>Luther</t>
  </si>
  <si>
    <t>Colby Peters</t>
  </si>
  <si>
    <t>Connor</t>
  </si>
  <si>
    <t>Verlander</t>
  </si>
  <si>
    <t>Trig</t>
  </si>
  <si>
    <t>Nico S</t>
  </si>
  <si>
    <t>Trev for Gabe</t>
  </si>
  <si>
    <t>Original Payment</t>
  </si>
  <si>
    <t>Final Payment</t>
  </si>
  <si>
    <t>Gabe sending to Trev</t>
  </si>
  <si>
    <t>Keenan</t>
  </si>
  <si>
    <t>ColesAccount</t>
  </si>
  <si>
    <t>Brad</t>
  </si>
  <si>
    <t>N/A</t>
  </si>
  <si>
    <t>`</t>
  </si>
  <si>
    <t>Zach</t>
  </si>
  <si>
    <t>Carter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</si>
</sst>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0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4"/>
      <color rgb="FFFFFFFF"/>
      <name val="Calibri"/>
      <family val="2"/>
      <scheme val="minor"/>
    </font>
    <font>
      <sz val="12"/>
      <color rgb="FF000000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44546A"/>
        <bgColor rgb="FF000000"/>
      </patternFill>
    </fill>
    <fill>
      <patternFill patternType="solid">
        <fgColor rgb="FF8EA9DB"/>
        <bgColor rgb="FF000000"/>
      </patternFill>
    </fill>
    <fill>
      <patternFill patternType="solid">
        <fgColor rgb="FFFFD966"/>
        <bgColor rgb="FF000000"/>
      </patternFill>
    </fill>
    <fill>
      <patternFill patternType="solid">
        <fgColor rgb="FFACB9CA"/>
        <bgColor rgb="FF000000"/>
      </patternFill>
    </fill>
  </fills>
  <borders count="8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thin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 style="medium">
        <color indexed="64"/>
      </top>
      <bottom style="medium">
        <color rgb="FF000000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60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0" fillId="13" borderId="3" xfId="0" applyFill="1" applyBorder="1"/>
    <xf numFmtId="0" fontId="0" fillId="13" borderId="4" xfId="0" applyFill="1" applyBorder="1"/>
    <xf numFmtId="0" fontId="0" fillId="13" borderId="5" xfId="0" applyFill="1" applyBorder="1"/>
    <xf numFmtId="0" fontId="0" fillId="26" borderId="73" xfId="0" applyFill="1" applyBorder="1"/>
    <xf numFmtId="0" fontId="0" fillId="26" borderId="74" xfId="0" applyFill="1" applyBorder="1"/>
    <xf numFmtId="0" fontId="9" fillId="27" borderId="72" xfId="0" applyFont="1" applyFill="1" applyBorder="1"/>
    <xf numFmtId="0" fontId="9" fillId="27" borderId="71" xfId="0" applyFont="1" applyFill="1" applyBorder="1"/>
    <xf numFmtId="0" fontId="0" fillId="28" borderId="77" xfId="0" applyFill="1" applyBorder="1"/>
    <xf numFmtId="0" fontId="0" fillId="28" borderId="78" xfId="0" applyFill="1" applyBorder="1"/>
    <xf numFmtId="0" fontId="0" fillId="26" borderId="77" xfId="0" applyFill="1" applyBorder="1"/>
    <xf numFmtId="0" fontId="0" fillId="26" borderId="78" xfId="0" applyFill="1" applyBorder="1"/>
    <xf numFmtId="0" fontId="0" fillId="26" borderId="79" xfId="0" applyFill="1" applyBorder="1"/>
    <xf numFmtId="0" fontId="0" fillId="26" borderId="80" xfId="0" applyFill="1" applyBorder="1"/>
    <xf numFmtId="0" fontId="9" fillId="27" borderId="33" xfId="0" applyFont="1" applyFill="1" applyBorder="1"/>
    <xf numFmtId="0" fontId="9" fillId="27" borderId="35" xfId="0" applyFont="1" applyFill="1" applyBorder="1"/>
    <xf numFmtId="0" fontId="18" fillId="30" borderId="81" xfId="0" applyFont="1" applyFill="1" applyBorder="1"/>
    <xf numFmtId="0" fontId="18" fillId="30" borderId="82" xfId="0" applyFont="1" applyFill="1" applyBorder="1"/>
    <xf numFmtId="0" fontId="18" fillId="30" borderId="83" xfId="0" applyFont="1" applyFill="1" applyBorder="1"/>
    <xf numFmtId="0" fontId="19" fillId="31" borderId="14" xfId="0" applyFont="1" applyFill="1" applyBorder="1"/>
    <xf numFmtId="0" fontId="19" fillId="31" borderId="72" xfId="0" applyFont="1" applyFill="1" applyBorder="1"/>
    <xf numFmtId="0" fontId="19" fillId="31" borderId="84" xfId="0" applyFont="1" applyFill="1" applyBorder="1"/>
    <xf numFmtId="0" fontId="19" fillId="32" borderId="6" xfId="0" applyFont="1" applyFill="1" applyBorder="1"/>
    <xf numFmtId="0" fontId="19" fillId="32" borderId="85" xfId="0" applyFont="1" applyFill="1" applyBorder="1"/>
    <xf numFmtId="0" fontId="19" fillId="32" borderId="76" xfId="0" applyFont="1" applyFill="1" applyBorder="1"/>
    <xf numFmtId="0" fontId="19" fillId="32" borderId="14" xfId="0" applyFont="1" applyFill="1" applyBorder="1"/>
    <xf numFmtId="0" fontId="19" fillId="32" borderId="72" xfId="0" applyFont="1" applyFill="1" applyBorder="1"/>
    <xf numFmtId="0" fontId="19" fillId="32" borderId="84" xfId="0" applyFont="1" applyFill="1" applyBorder="1"/>
    <xf numFmtId="0" fontId="19" fillId="33" borderId="3" xfId="0" applyFont="1" applyFill="1" applyBorder="1"/>
    <xf numFmtId="0" fontId="19" fillId="33" borderId="86" xfId="0" applyFont="1" applyFill="1" applyBorder="1"/>
    <xf numFmtId="0" fontId="19" fillId="33" borderId="35" xfId="0" applyFont="1" applyFill="1" applyBorder="1"/>
    <xf numFmtId="0" fontId="17" fillId="29" borderId="75" xfId="0" applyFont="1" applyFill="1" applyBorder="1" applyAlignment="1">
      <alignment horizontal="center"/>
    </xf>
    <xf numFmtId="0" fontId="17" fillId="29" borderId="76" xfId="0" applyFont="1" applyFill="1" applyBorder="1" applyAlignment="1">
      <alignment horizontal="center"/>
    </xf>
    <xf numFmtId="0" fontId="0" fillId="16" borderId="69" xfId="0" applyFont="1" applyFill="1" applyBorder="1" applyAlignment="1">
      <alignment horizontal="center"/>
    </xf>
    <xf numFmtId="0" fontId="0" fillId="16" borderId="70" xfId="0" applyFont="1" applyFill="1" applyBorder="1" applyAlignment="1">
      <alignment horizontal="center"/>
    </xf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" Type="http://schemas.openxmlformats.org/officeDocument/2006/relationships/worksheet" Target="worksheets/sheet7.xml"/><Relationship Id="rId71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0</xdr:rowOff>
    </xdr:from>
    <xdr:to>
      <xdr:col>14</xdr:col>
      <xdr:colOff>698500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1AD8D-D854-3C46-B0D3-B4109F010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22300"/>
          <a:ext cx="6921500" cy="21971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393700</xdr:colOff>
      <xdr:row>2</xdr:row>
      <xdr:rowOff>177800</xdr:rowOff>
    </xdr:from>
    <xdr:to>
      <xdr:col>15</xdr:col>
      <xdr:colOff>12700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205303-3016-894A-B05A-0F61A9362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84200"/>
          <a:ext cx="7048500" cy="22098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3</xdr:row>
      <xdr:rowOff>0</xdr:rowOff>
    </xdr:from>
    <xdr:to>
      <xdr:col>14</xdr:col>
      <xdr:colOff>774700</xdr:colOff>
      <xdr:row>13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076C54-E31E-B046-A8F3-F31920EDA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22300"/>
          <a:ext cx="7010400" cy="22479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1887365-EC1A-A99D-204E-8CCBCC34C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7048500" cy="22225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203200</xdr:colOff>
      <xdr:row>3</xdr:row>
      <xdr:rowOff>0</xdr:rowOff>
    </xdr:from>
    <xdr:to>
      <xdr:col>14</xdr:col>
      <xdr:colOff>698500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EB7E6E-B5B6-1130-8F37-1D72B3911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73700" y="622300"/>
          <a:ext cx="7099300" cy="22098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3</xdr:row>
      <xdr:rowOff>0</xdr:rowOff>
    </xdr:from>
    <xdr:to>
      <xdr:col>15</xdr:col>
      <xdr:colOff>38100</xdr:colOff>
      <xdr:row>13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BF028-6508-0A7C-6634-5E81A5708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22300"/>
          <a:ext cx="7175500" cy="21717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3</xdr:row>
      <xdr:rowOff>0</xdr:rowOff>
    </xdr:from>
    <xdr:to>
      <xdr:col>14</xdr:col>
      <xdr:colOff>241300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C37E15-78EA-5136-1DAE-B9357D43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61000" y="622300"/>
          <a:ext cx="7112000" cy="21971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241300</xdr:colOff>
      <xdr:row>2</xdr:row>
      <xdr:rowOff>190500</xdr:rowOff>
    </xdr:from>
    <xdr:to>
      <xdr:col>14</xdr:col>
      <xdr:colOff>774700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6508F04-B2C3-08DB-68E6-888F5BE42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11800" y="596900"/>
          <a:ext cx="7137400" cy="25527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203200</xdr:rowOff>
    </xdr:from>
    <xdr:to>
      <xdr:col>15</xdr:col>
      <xdr:colOff>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1DA16-D183-2626-AFB4-8CEB5B17A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609600"/>
          <a:ext cx="7124700" cy="2578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190500</xdr:rowOff>
    </xdr:from>
    <xdr:to>
      <xdr:col>15</xdr:col>
      <xdr:colOff>50800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DDC00E-EC33-8D07-B646-43E1081AD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7112000" cy="2565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203200</xdr:rowOff>
    </xdr:from>
    <xdr:to>
      <xdr:col>14</xdr:col>
      <xdr:colOff>508000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37589E1-05DC-A666-C438-C1AA9E812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35600" y="609600"/>
          <a:ext cx="7112000" cy="25527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3</xdr:row>
      <xdr:rowOff>0</xdr:rowOff>
    </xdr:from>
    <xdr:to>
      <xdr:col>14</xdr:col>
      <xdr:colOff>584200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01404E-E7D3-7D3C-3482-8E842810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22300"/>
          <a:ext cx="6934200" cy="25146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2</xdr:row>
      <xdr:rowOff>203200</xdr:rowOff>
    </xdr:from>
    <xdr:to>
      <xdr:col>14</xdr:col>
      <xdr:colOff>635000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1F935C-342A-BC2B-A0F2-BF60E4D6F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27700" y="609600"/>
          <a:ext cx="7124700" cy="25273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190500</xdr:rowOff>
    </xdr:from>
    <xdr:to>
      <xdr:col>15</xdr:col>
      <xdr:colOff>152400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30A87-8EA2-0AEE-2BFA-CDC9CB18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53100" y="596900"/>
          <a:ext cx="7099300" cy="25654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203200</xdr:rowOff>
    </xdr:from>
    <xdr:to>
      <xdr:col>14</xdr:col>
      <xdr:colOff>787400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8B87F6-F2AE-1809-C2CE-08F02F76D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4800" y="609600"/>
          <a:ext cx="7124700" cy="2565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63500</xdr:colOff>
      <xdr:row>15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37E64-7BE5-FCC9-2EE5-8C1D7E094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1500" y="635000"/>
          <a:ext cx="7112000" cy="25654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457200</xdr:colOff>
      <xdr:row>3</xdr:row>
      <xdr:rowOff>12700</xdr:rowOff>
    </xdr:from>
    <xdr:to>
      <xdr:col>14</xdr:col>
      <xdr:colOff>635000</xdr:colOff>
      <xdr:row>15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8607C9-822E-ADE4-52FE-7E219B193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35000"/>
          <a:ext cx="7124700" cy="25781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3</xdr:row>
      <xdr:rowOff>12700</xdr:rowOff>
    </xdr:from>
    <xdr:to>
      <xdr:col>15</xdr:col>
      <xdr:colOff>76200</xdr:colOff>
      <xdr:row>15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157DE-7248-5CCF-9B8B-718421C7F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635000"/>
          <a:ext cx="71247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457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457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457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461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462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461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462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C4" sqref="C4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460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463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462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460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464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463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N28" sqref="N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462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463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465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466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463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460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466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opLeftCell="A4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466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465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460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461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467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464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462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5D092-1BD2-9A48-9AAA-1E31313EACB0}">
  <dimension ref="B3:F34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337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1318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7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54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115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302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68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427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86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234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69</v>
      </c>
    </row>
    <row r="18" spans="2:6">
      <c r="B18" s="90" t="s">
        <v>17</v>
      </c>
      <c r="C18" s="91" t="s">
        <v>6</v>
      </c>
      <c r="D18" s="91" t="s">
        <v>15</v>
      </c>
      <c r="E18" s="91" t="s">
        <v>466</v>
      </c>
      <c r="F18" s="92">
        <v>35</v>
      </c>
    </row>
    <row r="19" spans="2:6">
      <c r="B19" s="90" t="s">
        <v>17</v>
      </c>
      <c r="C19" s="91" t="s">
        <v>6</v>
      </c>
      <c r="D19" s="91" t="s">
        <v>132</v>
      </c>
      <c r="E19" s="91" t="s">
        <v>465</v>
      </c>
      <c r="F19" s="92">
        <v>65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147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513</v>
      </c>
    </row>
    <row r="22" spans="2:6">
      <c r="B22" s="99" t="s">
        <v>27</v>
      </c>
      <c r="C22" s="100" t="s">
        <v>18</v>
      </c>
      <c r="D22" s="100" t="s">
        <v>32</v>
      </c>
      <c r="E22" s="100" t="s">
        <v>33</v>
      </c>
      <c r="F22" s="101">
        <v>101</v>
      </c>
    </row>
    <row r="23" spans="2:6">
      <c r="B23" s="102" t="s">
        <v>27</v>
      </c>
      <c r="C23" s="103" t="s">
        <v>18</v>
      </c>
      <c r="D23" s="103" t="s">
        <v>81</v>
      </c>
      <c r="E23" s="103" t="s">
        <v>82</v>
      </c>
      <c r="F23" s="104">
        <v>256</v>
      </c>
    </row>
    <row r="24" spans="2:6">
      <c r="B24" s="102" t="s">
        <v>27</v>
      </c>
      <c r="C24" s="103" t="s">
        <v>18</v>
      </c>
      <c r="D24" s="103" t="s">
        <v>222</v>
      </c>
      <c r="E24" s="103" t="s">
        <v>469</v>
      </c>
      <c r="F24" s="104">
        <v>469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10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140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279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191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25</v>
      </c>
    </row>
    <row r="31" spans="2:6">
      <c r="B31" s="115" t="s">
        <v>27</v>
      </c>
      <c r="C31" s="116" t="s">
        <v>6</v>
      </c>
      <c r="D31" s="116" t="s">
        <v>53</v>
      </c>
      <c r="E31" s="116" t="s">
        <v>123</v>
      </c>
      <c r="F31" s="117">
        <v>100</v>
      </c>
    </row>
    <row r="32" spans="2:6" ht="17" thickBot="1">
      <c r="B32" s="115" t="s">
        <v>27</v>
      </c>
      <c r="C32" s="116" t="s">
        <v>6</v>
      </c>
      <c r="D32" s="116" t="s">
        <v>36</v>
      </c>
      <c r="E32" s="116" t="s">
        <v>37</v>
      </c>
      <c r="F32" s="117">
        <v>22</v>
      </c>
    </row>
    <row r="33" spans="2:6">
      <c r="B33" s="119" t="s">
        <v>40</v>
      </c>
      <c r="C33" s="120" t="s">
        <v>18</v>
      </c>
      <c r="D33" s="120" t="s">
        <v>45</v>
      </c>
      <c r="E33" s="120" t="s">
        <v>46</v>
      </c>
      <c r="F33" s="121">
        <v>280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103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378909-E1BA-4A45-B5CB-D001AA5FAB28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67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50</v>
      </c>
    </row>
    <row r="8" spans="2:6">
      <c r="B8" s="90" t="s">
        <v>17</v>
      </c>
      <c r="C8" s="91" t="s">
        <v>18</v>
      </c>
      <c r="D8" s="91" t="s">
        <v>71</v>
      </c>
      <c r="E8" s="91" t="s">
        <v>464</v>
      </c>
      <c r="F8" s="92">
        <v>1068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3</v>
      </c>
    </row>
    <row r="10" spans="2:6">
      <c r="B10" s="90" t="s">
        <v>17</v>
      </c>
      <c r="C10" s="91" t="s">
        <v>18</v>
      </c>
      <c r="D10" s="91" t="s">
        <v>226</v>
      </c>
      <c r="E10" s="91" t="s">
        <v>468</v>
      </c>
      <c r="F10" s="92">
        <v>185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250</v>
      </c>
    </row>
    <row r="12" spans="2:6">
      <c r="B12" s="90" t="s">
        <v>17</v>
      </c>
      <c r="C12" s="91" t="s">
        <v>6</v>
      </c>
      <c r="D12" s="91" t="s">
        <v>51</v>
      </c>
      <c r="E12" s="91" t="s">
        <v>461</v>
      </c>
      <c r="F12" s="92">
        <v>35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5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164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73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328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30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20</v>
      </c>
    </row>
    <row r="20" spans="2:6" ht="17" thickBot="1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13</v>
      </c>
    </row>
    <row r="21" spans="2:6">
      <c r="B21" s="99" t="s">
        <v>27</v>
      </c>
      <c r="C21" s="100" t="s">
        <v>18</v>
      </c>
      <c r="D21" s="100" t="s">
        <v>32</v>
      </c>
      <c r="E21" s="100" t="s">
        <v>33</v>
      </c>
      <c r="F21" s="101">
        <v>80</v>
      </c>
    </row>
    <row r="22" spans="2:6">
      <c r="B22" s="102" t="s">
        <v>27</v>
      </c>
      <c r="C22" s="103" t="s">
        <v>18</v>
      </c>
      <c r="D22" s="103" t="s">
        <v>9</v>
      </c>
      <c r="E22" s="103" t="s">
        <v>105</v>
      </c>
      <c r="F22" s="104">
        <v>300</v>
      </c>
    </row>
    <row r="23" spans="2:6">
      <c r="B23" s="102" t="s">
        <v>27</v>
      </c>
      <c r="C23" s="103" t="s">
        <v>18</v>
      </c>
      <c r="D23" s="103" t="s">
        <v>53</v>
      </c>
      <c r="E23" s="103" t="s">
        <v>123</v>
      </c>
      <c r="F23" s="104">
        <v>166</v>
      </c>
    </row>
    <row r="24" spans="2:6">
      <c r="B24" s="102" t="s">
        <v>27</v>
      </c>
      <c r="C24" s="103" t="s">
        <v>18</v>
      </c>
      <c r="D24" s="103" t="s">
        <v>262</v>
      </c>
      <c r="E24" s="103" t="s">
        <v>263</v>
      </c>
      <c r="F24" s="104">
        <v>26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95</v>
      </c>
    </row>
    <row r="26" spans="2:6">
      <c r="B26" s="102" t="s">
        <v>27</v>
      </c>
      <c r="C26" s="103" t="s">
        <v>6</v>
      </c>
      <c r="D26" s="103" t="s">
        <v>28</v>
      </c>
      <c r="E26" s="103" t="s">
        <v>29</v>
      </c>
      <c r="F26" s="104">
        <v>175</v>
      </c>
    </row>
    <row r="27" spans="2:6">
      <c r="B27" s="102" t="s">
        <v>27</v>
      </c>
      <c r="C27" s="103" t="s">
        <v>6</v>
      </c>
      <c r="D27" s="103" t="s">
        <v>34</v>
      </c>
      <c r="E27" s="103" t="s">
        <v>35</v>
      </c>
      <c r="F27" s="104">
        <v>350</v>
      </c>
    </row>
    <row r="28" spans="2:6">
      <c r="B28" s="102" t="s">
        <v>27</v>
      </c>
      <c r="C28" s="103" t="s">
        <v>6</v>
      </c>
      <c r="D28" s="103" t="s">
        <v>36</v>
      </c>
      <c r="E28" s="103" t="s">
        <v>37</v>
      </c>
      <c r="F28" s="104">
        <v>280</v>
      </c>
    </row>
    <row r="29" spans="2:6">
      <c r="B29" s="102" t="s">
        <v>27</v>
      </c>
      <c r="C29" s="103" t="s">
        <v>6</v>
      </c>
      <c r="D29" s="103" t="s">
        <v>63</v>
      </c>
      <c r="E29" s="103" t="s">
        <v>64</v>
      </c>
      <c r="F29" s="104">
        <v>60</v>
      </c>
    </row>
    <row r="30" spans="2:6">
      <c r="B30" s="115" t="s">
        <v>27</v>
      </c>
      <c r="C30" s="116" t="s">
        <v>6</v>
      </c>
      <c r="D30" s="116" t="s">
        <v>81</v>
      </c>
      <c r="E30" s="116" t="s">
        <v>82</v>
      </c>
      <c r="F30" s="117">
        <v>400</v>
      </c>
    </row>
    <row r="31" spans="2:6" ht="17" thickBot="1">
      <c r="B31" s="115" t="s">
        <v>27</v>
      </c>
      <c r="C31" s="116" t="s">
        <v>6</v>
      </c>
      <c r="D31" s="116" t="s">
        <v>222</v>
      </c>
      <c r="E31" s="116" t="s">
        <v>469</v>
      </c>
      <c r="F31" s="117">
        <v>403</v>
      </c>
    </row>
    <row r="32" spans="2:6">
      <c r="B32" s="119" t="s">
        <v>40</v>
      </c>
      <c r="C32" s="120" t="s">
        <v>6</v>
      </c>
      <c r="D32" s="120" t="s">
        <v>45</v>
      </c>
      <c r="E32" s="120" t="s">
        <v>46</v>
      </c>
      <c r="F32" s="121">
        <v>175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DB380B-1047-CF48-ACA1-87969A680707}">
  <dimension ref="B3:F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47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71</v>
      </c>
      <c r="E7" s="91" t="s">
        <v>464</v>
      </c>
      <c r="F7" s="92">
        <v>1400</v>
      </c>
    </row>
    <row r="8" spans="2:6">
      <c r="B8" s="90" t="s">
        <v>17</v>
      </c>
      <c r="C8" s="91" t="s">
        <v>18</v>
      </c>
      <c r="D8" s="91" t="s">
        <v>15</v>
      </c>
      <c r="E8" s="91" t="s">
        <v>466</v>
      </c>
      <c r="F8" s="92">
        <v>2</v>
      </c>
    </row>
    <row r="9" spans="2:6">
      <c r="B9" s="90" t="s">
        <v>17</v>
      </c>
      <c r="C9" s="91" t="s">
        <v>18</v>
      </c>
      <c r="D9" s="91" t="s">
        <v>132</v>
      </c>
      <c r="E9" s="91" t="s">
        <v>465</v>
      </c>
      <c r="F9" s="92">
        <v>45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100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75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75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110</v>
      </c>
    </row>
    <row r="14" spans="2:6">
      <c r="B14" s="90" t="s">
        <v>17</v>
      </c>
      <c r="C14" s="91" t="s">
        <v>6</v>
      </c>
      <c r="D14" s="91" t="s">
        <v>11</v>
      </c>
      <c r="E14" s="91" t="s">
        <v>467</v>
      </c>
      <c r="F14" s="92">
        <v>90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59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110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70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41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109</v>
      </c>
    </row>
    <row r="20" spans="2:6">
      <c r="B20" s="90" t="s">
        <v>17</v>
      </c>
      <c r="C20" s="91" t="s">
        <v>6</v>
      </c>
      <c r="D20" s="91" t="s">
        <v>226</v>
      </c>
      <c r="E20" s="91" t="s">
        <v>468</v>
      </c>
      <c r="F20" s="92">
        <v>495</v>
      </c>
    </row>
    <row r="21" spans="2:6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24</v>
      </c>
    </row>
    <row r="22" spans="2:6" ht="17" thickBot="1">
      <c r="B22" s="90" t="s">
        <v>17</v>
      </c>
      <c r="C22" s="91" t="s">
        <v>6</v>
      </c>
      <c r="D22" s="91" t="s">
        <v>253</v>
      </c>
      <c r="E22" s="91" t="s">
        <v>254</v>
      </c>
      <c r="F22" s="92">
        <v>2</v>
      </c>
    </row>
    <row r="23" spans="2:6">
      <c r="B23" s="99" t="s">
        <v>27</v>
      </c>
      <c r="C23" s="100" t="s">
        <v>18</v>
      </c>
      <c r="D23" s="100" t="s">
        <v>9</v>
      </c>
      <c r="E23" s="100" t="s">
        <v>105</v>
      </c>
      <c r="F23" s="101">
        <v>129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500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33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244</v>
      </c>
    </row>
    <row r="27" spans="2:6">
      <c r="B27" s="102" t="s">
        <v>27</v>
      </c>
      <c r="C27" s="103" t="s">
        <v>6</v>
      </c>
      <c r="D27" s="103" t="s">
        <v>28</v>
      </c>
      <c r="E27" s="103" t="s">
        <v>29</v>
      </c>
      <c r="F27" s="104">
        <v>151</v>
      </c>
    </row>
    <row r="28" spans="2:6">
      <c r="B28" s="102" t="s">
        <v>27</v>
      </c>
      <c r="C28" s="103" t="s">
        <v>6</v>
      </c>
      <c r="D28" s="103" t="s">
        <v>7</v>
      </c>
      <c r="E28" s="103" t="s">
        <v>462</v>
      </c>
      <c r="F28" s="104">
        <v>20</v>
      </c>
    </row>
    <row r="29" spans="2:6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317</v>
      </c>
    </row>
    <row r="30" spans="2:6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255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443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295</v>
      </c>
    </row>
    <row r="33" spans="2:6">
      <c r="B33" s="115" t="s">
        <v>27</v>
      </c>
      <c r="C33" s="116" t="s">
        <v>6</v>
      </c>
      <c r="D33" s="116" t="s">
        <v>63</v>
      </c>
      <c r="E33" s="116" t="s">
        <v>64</v>
      </c>
      <c r="F33" s="117">
        <v>20</v>
      </c>
    </row>
    <row r="34" spans="2:6">
      <c r="B34" s="115" t="s">
        <v>27</v>
      </c>
      <c r="C34" s="116" t="s">
        <v>6</v>
      </c>
      <c r="D34" s="116" t="s">
        <v>222</v>
      </c>
      <c r="E34" s="116" t="s">
        <v>469</v>
      </c>
      <c r="F34" s="117">
        <v>595</v>
      </c>
    </row>
    <row r="35" spans="2:6" ht="17" thickBot="1">
      <c r="B35" s="115" t="s">
        <v>27</v>
      </c>
      <c r="C35" s="116" t="s">
        <v>6</v>
      </c>
      <c r="D35" s="116" t="s">
        <v>262</v>
      </c>
      <c r="E35" s="116" t="s">
        <v>263</v>
      </c>
      <c r="F35" s="117">
        <v>50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376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34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28619-649E-2945-BAB7-D9A5EE3F933E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304</v>
      </c>
    </row>
    <row r="6" spans="2:6">
      <c r="B6" s="90" t="s">
        <v>17</v>
      </c>
      <c r="C6" s="91" t="s">
        <v>18</v>
      </c>
      <c r="D6" s="91" t="s">
        <v>15</v>
      </c>
      <c r="E6" s="91" t="s">
        <v>466</v>
      </c>
      <c r="F6" s="92">
        <v>12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122</v>
      </c>
    </row>
    <row r="8" spans="2:6">
      <c r="B8" s="90" t="s">
        <v>17</v>
      </c>
      <c r="C8" s="91" t="s">
        <v>6</v>
      </c>
      <c r="D8" s="91" t="s">
        <v>43</v>
      </c>
      <c r="E8" s="91" t="s">
        <v>460</v>
      </c>
      <c r="F8" s="92">
        <v>10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50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61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90</v>
      </c>
    </row>
    <row r="12" spans="2:6">
      <c r="B12" s="90" t="s">
        <v>17</v>
      </c>
      <c r="C12" s="91" t="s">
        <v>6</v>
      </c>
      <c r="D12" s="91" t="s">
        <v>11</v>
      </c>
      <c r="E12" s="91" t="s">
        <v>467</v>
      </c>
      <c r="F12" s="92">
        <v>588</v>
      </c>
    </row>
    <row r="13" spans="2:6">
      <c r="B13" s="90" t="s">
        <v>17</v>
      </c>
      <c r="C13" s="91" t="s">
        <v>6</v>
      </c>
      <c r="D13" s="91" t="s">
        <v>71</v>
      </c>
      <c r="E13" s="91" t="s">
        <v>464</v>
      </c>
      <c r="F13" s="92">
        <v>900</v>
      </c>
    </row>
    <row r="14" spans="2:6">
      <c r="B14" s="90" t="s">
        <v>17</v>
      </c>
      <c r="C14" s="91" t="s">
        <v>6</v>
      </c>
      <c r="D14" s="91" t="s">
        <v>38</v>
      </c>
      <c r="E14" s="91" t="s">
        <v>470</v>
      </c>
      <c r="F14" s="92">
        <v>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152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100</v>
      </c>
    </row>
    <row r="17" spans="2:6">
      <c r="B17" s="90" t="s">
        <v>17</v>
      </c>
      <c r="C17" s="91" t="s">
        <v>6</v>
      </c>
      <c r="D17" s="91" t="s">
        <v>109</v>
      </c>
      <c r="E17" s="91" t="s">
        <v>110</v>
      </c>
      <c r="F17" s="92">
        <v>25</v>
      </c>
    </row>
    <row r="18" spans="2:6">
      <c r="B18" s="90" t="s">
        <v>17</v>
      </c>
      <c r="C18" s="91" t="s">
        <v>6</v>
      </c>
      <c r="D18" s="91" t="s">
        <v>226</v>
      </c>
      <c r="E18" s="91" t="s">
        <v>468</v>
      </c>
      <c r="F18" s="92">
        <v>225</v>
      </c>
    </row>
    <row r="19" spans="2:6">
      <c r="B19" s="90" t="s">
        <v>17</v>
      </c>
      <c r="C19" s="91" t="s">
        <v>6</v>
      </c>
      <c r="D19" s="91" t="s">
        <v>221</v>
      </c>
      <c r="E19" s="91" t="s">
        <v>230</v>
      </c>
      <c r="F19" s="92">
        <v>27</v>
      </c>
    </row>
    <row r="20" spans="2:6">
      <c r="B20" s="90" t="s">
        <v>17</v>
      </c>
      <c r="C20" s="91" t="s">
        <v>6</v>
      </c>
      <c r="D20" s="91" t="s">
        <v>251</v>
      </c>
      <c r="E20" s="91" t="s">
        <v>252</v>
      </c>
      <c r="F20" s="92">
        <v>50</v>
      </c>
    </row>
    <row r="21" spans="2:6" ht="17" thickBot="1">
      <c r="B21" s="90" t="s">
        <v>17</v>
      </c>
      <c r="C21" s="91" t="s">
        <v>6</v>
      </c>
      <c r="D21" s="91" t="s">
        <v>253</v>
      </c>
      <c r="E21" s="91" t="s">
        <v>254</v>
      </c>
      <c r="F21" s="92">
        <v>169</v>
      </c>
    </row>
    <row r="22" spans="2:6">
      <c r="B22" s="99" t="s">
        <v>27</v>
      </c>
      <c r="C22" s="100" t="s">
        <v>18</v>
      </c>
      <c r="D22" s="100" t="s">
        <v>30</v>
      </c>
      <c r="E22" s="100" t="s">
        <v>31</v>
      </c>
      <c r="F22" s="101">
        <v>1029</v>
      </c>
    </row>
    <row r="23" spans="2:6">
      <c r="B23" s="102" t="s">
        <v>27</v>
      </c>
      <c r="C23" s="103" t="s">
        <v>18</v>
      </c>
      <c r="D23" s="103" t="s">
        <v>28</v>
      </c>
      <c r="E23" s="103" t="s">
        <v>29</v>
      </c>
      <c r="F23" s="104">
        <v>0</v>
      </c>
    </row>
    <row r="24" spans="2:6">
      <c r="B24" s="102" t="s">
        <v>27</v>
      </c>
      <c r="C24" s="103" t="s">
        <v>18</v>
      </c>
      <c r="D24" s="103" t="s">
        <v>9</v>
      </c>
      <c r="E24" s="103" t="s">
        <v>105</v>
      </c>
      <c r="F24" s="104">
        <v>159</v>
      </c>
    </row>
    <row r="25" spans="2:6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270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15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68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15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173</v>
      </c>
    </row>
    <row r="30" spans="2:6">
      <c r="B30" s="102" t="s">
        <v>27</v>
      </c>
      <c r="C30" s="103" t="s">
        <v>6</v>
      </c>
      <c r="D30" s="103" t="s">
        <v>81</v>
      </c>
      <c r="E30" s="103" t="s">
        <v>82</v>
      </c>
      <c r="F30" s="104">
        <v>200</v>
      </c>
    </row>
    <row r="31" spans="2:6">
      <c r="B31" s="102" t="s">
        <v>27</v>
      </c>
      <c r="C31" s="103" t="s">
        <v>6</v>
      </c>
      <c r="D31" s="103" t="s">
        <v>246</v>
      </c>
      <c r="E31" s="103" t="s">
        <v>463</v>
      </c>
      <c r="F31" s="104">
        <v>2144.6999999999998</v>
      </c>
    </row>
    <row r="32" spans="2:6" ht="17" thickBot="1">
      <c r="B32" s="102" t="s">
        <v>27</v>
      </c>
      <c r="C32" s="103" t="s">
        <v>6</v>
      </c>
      <c r="D32" s="103" t="s">
        <v>262</v>
      </c>
      <c r="E32" s="103" t="s">
        <v>263</v>
      </c>
      <c r="F32" s="104">
        <v>152</v>
      </c>
    </row>
    <row r="33" spans="2:6" ht="17" thickBot="1">
      <c r="B33" s="300" t="s">
        <v>40</v>
      </c>
      <c r="C33" s="301" t="s">
        <v>6</v>
      </c>
      <c r="D33" s="301" t="s">
        <v>45</v>
      </c>
      <c r="E33" s="301" t="s">
        <v>46</v>
      </c>
      <c r="F33" s="302">
        <v>149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670FBC-4EF2-184B-85CA-9D55FFEBF37B}">
  <dimension ref="B3:F32"/>
  <sheetViews>
    <sheetView showGridLines="0" workbookViewId="0">
      <selection activeCell="B4" sqref="B4:F3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120</v>
      </c>
      <c r="E5" s="218" t="s">
        <v>450</v>
      </c>
      <c r="F5" s="291">
        <v>25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51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33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269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105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217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15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900</v>
      </c>
    </row>
    <row r="13" spans="2:6">
      <c r="B13" s="90" t="s">
        <v>17</v>
      </c>
      <c r="C13" s="91" t="s">
        <v>6</v>
      </c>
      <c r="D13" s="91" t="s">
        <v>38</v>
      </c>
      <c r="E13" s="91" t="s">
        <v>470</v>
      </c>
      <c r="F13" s="92">
        <v>65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101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200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31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802</v>
      </c>
    </row>
    <row r="18" spans="2:6">
      <c r="B18" s="99" t="s">
        <v>27</v>
      </c>
      <c r="C18" s="100" t="s">
        <v>18</v>
      </c>
      <c r="D18" s="100" t="s">
        <v>53</v>
      </c>
      <c r="E18" s="100" t="s">
        <v>123</v>
      </c>
      <c r="F18" s="101">
        <v>52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100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51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975.6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403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37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35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190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383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74</v>
      </c>
    </row>
    <row r="29" spans="2:6">
      <c r="B29" s="102" t="s">
        <v>27</v>
      </c>
      <c r="C29" s="103" t="s">
        <v>6</v>
      </c>
      <c r="D29" s="103" t="s">
        <v>246</v>
      </c>
      <c r="E29" s="103" t="s">
        <v>463</v>
      </c>
      <c r="F29" s="104">
        <v>775</v>
      </c>
    </row>
    <row r="30" spans="2:6" ht="17" thickBot="1">
      <c r="B30" s="102" t="s">
        <v>27</v>
      </c>
      <c r="C30" s="103" t="s">
        <v>6</v>
      </c>
      <c r="D30" s="103" t="s">
        <v>259</v>
      </c>
      <c r="E30" s="103" t="s">
        <v>39</v>
      </c>
      <c r="F30" s="104">
        <v>101</v>
      </c>
    </row>
    <row r="31" spans="2:6">
      <c r="B31" s="119" t="s">
        <v>40</v>
      </c>
      <c r="C31" s="120" t="s">
        <v>18</v>
      </c>
      <c r="D31" s="120" t="s">
        <v>257</v>
      </c>
      <c r="E31" s="120" t="s">
        <v>258</v>
      </c>
      <c r="F31" s="121">
        <v>20</v>
      </c>
    </row>
    <row r="32" spans="2:6" ht="17" thickBot="1">
      <c r="B32" s="124" t="s">
        <v>40</v>
      </c>
      <c r="C32" s="125" t="s">
        <v>6</v>
      </c>
      <c r="D32" s="125" t="s">
        <v>45</v>
      </c>
      <c r="E32" s="125" t="s">
        <v>46</v>
      </c>
      <c r="F32" s="126">
        <v>280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6AF24-8119-5A4C-A85F-67711DA11328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348</v>
      </c>
    </row>
    <row r="6" spans="2:6">
      <c r="B6" s="90" t="s">
        <v>17</v>
      </c>
      <c r="C6" s="91" t="s">
        <v>18</v>
      </c>
      <c r="D6" s="91" t="s">
        <v>19</v>
      </c>
      <c r="E6" s="91" t="s">
        <v>20</v>
      </c>
      <c r="F6" s="92">
        <v>68</v>
      </c>
    </row>
    <row r="7" spans="2:6">
      <c r="B7" s="90" t="s">
        <v>17</v>
      </c>
      <c r="C7" s="91" t="s">
        <v>18</v>
      </c>
      <c r="D7" s="91" t="s">
        <v>15</v>
      </c>
      <c r="E7" s="91" t="s">
        <v>466</v>
      </c>
      <c r="F7" s="92">
        <v>36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101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9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45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1260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40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25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97</v>
      </c>
    </row>
    <row r="15" spans="2:6">
      <c r="B15" s="90" t="s">
        <v>17</v>
      </c>
      <c r="C15" s="91" t="s">
        <v>6</v>
      </c>
      <c r="D15" s="91" t="s">
        <v>226</v>
      </c>
      <c r="E15" s="91" t="s">
        <v>468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30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25</v>
      </c>
    </row>
    <row r="18" spans="2: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407</v>
      </c>
    </row>
    <row r="19" spans="2:6">
      <c r="B19" s="102" t="s">
        <v>27</v>
      </c>
      <c r="C19" s="103" t="s">
        <v>18</v>
      </c>
      <c r="D19" s="103" t="s">
        <v>34</v>
      </c>
      <c r="E19" s="103" t="s">
        <v>35</v>
      </c>
      <c r="F19" s="104">
        <v>0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66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500</v>
      </c>
    </row>
    <row r="22" spans="2:6">
      <c r="B22" s="102" t="s">
        <v>27</v>
      </c>
      <c r="C22" s="103" t="s">
        <v>18</v>
      </c>
      <c r="D22" s="103" t="s">
        <v>228</v>
      </c>
      <c r="E22" s="103" t="s">
        <v>471</v>
      </c>
      <c r="F22" s="104">
        <v>351</v>
      </c>
    </row>
    <row r="23" spans="2:6">
      <c r="B23" s="102" t="s">
        <v>27</v>
      </c>
      <c r="C23" s="103" t="s">
        <v>18</v>
      </c>
      <c r="D23" s="103" t="s">
        <v>246</v>
      </c>
      <c r="E23" s="103" t="s">
        <v>463</v>
      </c>
      <c r="F23" s="104">
        <v>1654</v>
      </c>
    </row>
    <row r="24" spans="2:6">
      <c r="B24" s="102" t="s">
        <v>27</v>
      </c>
      <c r="C24" s="103" t="s">
        <v>6</v>
      </c>
      <c r="D24" s="103" t="s">
        <v>61</v>
      </c>
      <c r="E24" s="103" t="s">
        <v>62</v>
      </c>
      <c r="F24" s="104">
        <v>25</v>
      </c>
    </row>
    <row r="25" spans="2:6">
      <c r="B25" s="102" t="s">
        <v>27</v>
      </c>
      <c r="C25" s="103" t="s">
        <v>6</v>
      </c>
      <c r="D25" s="103" t="s">
        <v>30</v>
      </c>
      <c r="E25" s="103" t="s">
        <v>31</v>
      </c>
      <c r="F25" s="104">
        <v>1079.0999999999999</v>
      </c>
    </row>
    <row r="26" spans="2:6">
      <c r="B26" s="102" t="s">
        <v>27</v>
      </c>
      <c r="C26" s="103" t="s">
        <v>6</v>
      </c>
      <c r="D26" s="103" t="s">
        <v>32</v>
      </c>
      <c r="E26" s="103" t="s">
        <v>33</v>
      </c>
      <c r="F26" s="104">
        <v>183</v>
      </c>
    </row>
    <row r="27" spans="2:6">
      <c r="B27" s="102" t="s">
        <v>27</v>
      </c>
      <c r="C27" s="103" t="s">
        <v>6</v>
      </c>
      <c r="D27" s="103" t="s">
        <v>53</v>
      </c>
      <c r="E27" s="103" t="s">
        <v>123</v>
      </c>
      <c r="F27" s="104">
        <v>940</v>
      </c>
    </row>
    <row r="28" spans="2:6">
      <c r="B28" s="102" t="s">
        <v>27</v>
      </c>
      <c r="C28" s="103" t="s">
        <v>6</v>
      </c>
      <c r="D28" s="103" t="s">
        <v>259</v>
      </c>
      <c r="E28" s="103" t="s">
        <v>39</v>
      </c>
      <c r="F28" s="104">
        <v>592</v>
      </c>
    </row>
    <row r="29" spans="2:6" ht="17" thickBot="1">
      <c r="B29" s="102" t="s">
        <v>27</v>
      </c>
      <c r="C29" s="103" t="s">
        <v>6</v>
      </c>
      <c r="D29" s="103" t="s">
        <v>262</v>
      </c>
      <c r="E29" s="103" t="s">
        <v>263</v>
      </c>
      <c r="F29" s="104">
        <v>5</v>
      </c>
    </row>
    <row r="30" spans="2:6" ht="17" thickBot="1">
      <c r="B30" s="300" t="s">
        <v>40</v>
      </c>
      <c r="C30" s="301" t="s">
        <v>6</v>
      </c>
      <c r="D30" s="301" t="s">
        <v>45</v>
      </c>
      <c r="E30" s="301" t="s">
        <v>46</v>
      </c>
      <c r="F30" s="302">
        <v>75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397300-33C7-4A4B-A3BD-B4D19F8FB3DB}">
  <dimension ref="B3:L37"/>
  <sheetViews>
    <sheetView showGridLines="0" workbookViewId="0">
      <selection activeCell="B4" sqref="B4:F37"/>
    </sheetView>
  </sheetViews>
  <sheetFormatPr baseColWidth="10" defaultRowHeight="16"/>
  <cols>
    <col min="5" max="5" width="15" bestFit="1" customWidth="1"/>
    <col min="8" max="8" width="12.332031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43</v>
      </c>
      <c r="E5" s="218" t="s">
        <v>460</v>
      </c>
      <c r="F5" s="291">
        <v>256</v>
      </c>
    </row>
    <row r="6" spans="2:6">
      <c r="B6" s="90" t="s">
        <v>17</v>
      </c>
      <c r="C6" s="91" t="s">
        <v>18</v>
      </c>
      <c r="D6" s="91" t="s">
        <v>57</v>
      </c>
      <c r="E6" s="91" t="s">
        <v>58</v>
      </c>
      <c r="F6" s="92">
        <v>50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196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20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303</v>
      </c>
    </row>
    <row r="11" spans="2:6">
      <c r="B11" s="90" t="s">
        <v>17</v>
      </c>
      <c r="C11" s="91" t="s">
        <v>6</v>
      </c>
      <c r="D11" s="91" t="s">
        <v>51</v>
      </c>
      <c r="E11" s="91" t="s">
        <v>461</v>
      </c>
      <c r="F11" s="92">
        <v>85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10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145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486</v>
      </c>
    </row>
    <row r="15" spans="2:6">
      <c r="B15" s="90" t="s">
        <v>17</v>
      </c>
      <c r="C15" s="91" t="s">
        <v>6</v>
      </c>
      <c r="D15" s="91" t="s">
        <v>38</v>
      </c>
      <c r="E15" s="91" t="s">
        <v>470</v>
      </c>
      <c r="F15" s="92">
        <v>50</v>
      </c>
    </row>
    <row r="16" spans="2:6">
      <c r="B16" s="90" t="s">
        <v>17</v>
      </c>
      <c r="C16" s="91" t="s">
        <v>6</v>
      </c>
      <c r="D16" s="91" t="s">
        <v>25</v>
      </c>
      <c r="E16" s="91" t="s">
        <v>26</v>
      </c>
      <c r="F16" s="92">
        <v>50</v>
      </c>
    </row>
    <row r="17" spans="2:12">
      <c r="B17" s="90" t="s">
        <v>17</v>
      </c>
      <c r="C17" s="91" t="s">
        <v>6</v>
      </c>
      <c r="D17" s="91" t="s">
        <v>67</v>
      </c>
      <c r="E17" s="91" t="s">
        <v>68</v>
      </c>
      <c r="F17" s="92">
        <v>50</v>
      </c>
    </row>
    <row r="18" spans="2:12" ht="17" thickBot="1">
      <c r="B18" s="90" t="s">
        <v>17</v>
      </c>
      <c r="C18" s="91" t="s">
        <v>6</v>
      </c>
      <c r="D18" s="91" t="s">
        <v>109</v>
      </c>
      <c r="E18" s="91" t="s">
        <v>110</v>
      </c>
      <c r="F18" s="92">
        <v>40</v>
      </c>
    </row>
    <row r="19" spans="2:12">
      <c r="B19" s="90" t="s">
        <v>17</v>
      </c>
      <c r="C19" s="91" t="s">
        <v>6</v>
      </c>
      <c r="D19" s="91" t="s">
        <v>59</v>
      </c>
      <c r="E19" s="91" t="s">
        <v>104</v>
      </c>
      <c r="F19" s="92">
        <v>68</v>
      </c>
      <c r="H19" s="330" t="s">
        <v>474</v>
      </c>
      <c r="I19" s="331"/>
      <c r="K19" s="332" t="s">
        <v>477</v>
      </c>
      <c r="L19" s="333"/>
    </row>
    <row r="20" spans="2:12">
      <c r="B20" s="90" t="s">
        <v>17</v>
      </c>
      <c r="C20" s="91" t="s">
        <v>6</v>
      </c>
      <c r="D20" s="91" t="s">
        <v>128</v>
      </c>
      <c r="E20" s="91" t="s">
        <v>250</v>
      </c>
      <c r="F20" s="92">
        <v>113</v>
      </c>
      <c r="H20" s="307" t="s">
        <v>2</v>
      </c>
      <c r="I20" s="308" t="s">
        <v>4</v>
      </c>
      <c r="K20" s="303">
        <v>295</v>
      </c>
      <c r="L20" s="304" t="s">
        <v>475</v>
      </c>
    </row>
    <row r="21" spans="2:12">
      <c r="B21" s="90" t="s">
        <v>17</v>
      </c>
      <c r="C21" s="91" t="s">
        <v>6</v>
      </c>
      <c r="D21" s="91" t="s">
        <v>221</v>
      </c>
      <c r="E21" s="91" t="s">
        <v>230</v>
      </c>
      <c r="F21" s="92">
        <v>298</v>
      </c>
      <c r="H21" s="309" t="s">
        <v>478</v>
      </c>
      <c r="I21" s="310">
        <f>F21</f>
        <v>298</v>
      </c>
      <c r="K21" s="306">
        <f>K20-I24</f>
        <v>-496</v>
      </c>
      <c r="L21" s="305" t="s">
        <v>476</v>
      </c>
    </row>
    <row r="22" spans="2:12">
      <c r="B22" s="90" t="s">
        <v>17</v>
      </c>
      <c r="C22" s="91" t="s">
        <v>6</v>
      </c>
      <c r="D22" s="91" t="s">
        <v>223</v>
      </c>
      <c r="E22" s="91" t="s">
        <v>473</v>
      </c>
      <c r="F22" s="92">
        <v>190</v>
      </c>
      <c r="H22" s="309" t="s">
        <v>22</v>
      </c>
      <c r="I22" s="310">
        <f>F10</f>
        <v>303</v>
      </c>
    </row>
    <row r="23" spans="2:12" ht="17" thickBot="1">
      <c r="B23" s="90" t="s">
        <v>17</v>
      </c>
      <c r="C23" s="91" t="s">
        <v>6</v>
      </c>
      <c r="D23" s="91" t="s">
        <v>251</v>
      </c>
      <c r="E23" s="91" t="s">
        <v>252</v>
      </c>
      <c r="F23" s="92">
        <v>138</v>
      </c>
      <c r="H23" s="311" t="s">
        <v>473</v>
      </c>
      <c r="I23" s="312">
        <f>F22</f>
        <v>190</v>
      </c>
    </row>
    <row r="24" spans="2:12" ht="17" thickBot="1">
      <c r="B24" s="99" t="s">
        <v>27</v>
      </c>
      <c r="C24" s="100" t="s">
        <v>18</v>
      </c>
      <c r="D24" s="100" t="s">
        <v>61</v>
      </c>
      <c r="E24" s="100" t="s">
        <v>62</v>
      </c>
      <c r="F24" s="101">
        <v>13</v>
      </c>
      <c r="H24" s="313" t="s">
        <v>76</v>
      </c>
      <c r="I24" s="314">
        <f>SUM(I21:I23)</f>
        <v>791</v>
      </c>
    </row>
    <row r="25" spans="2:12">
      <c r="B25" s="102" t="s">
        <v>27</v>
      </c>
      <c r="C25" s="103" t="s">
        <v>18</v>
      </c>
      <c r="D25" s="103" t="s">
        <v>63</v>
      </c>
      <c r="E25" s="103" t="s">
        <v>64</v>
      </c>
      <c r="F25" s="104">
        <v>19</v>
      </c>
    </row>
    <row r="26" spans="2:12">
      <c r="B26" s="102" t="s">
        <v>27</v>
      </c>
      <c r="C26" s="103" t="s">
        <v>18</v>
      </c>
      <c r="D26" s="103" t="s">
        <v>246</v>
      </c>
      <c r="E26" s="103" t="s">
        <v>463</v>
      </c>
      <c r="F26" s="104">
        <v>0</v>
      </c>
    </row>
    <row r="27" spans="2:12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436</v>
      </c>
    </row>
    <row r="28" spans="2:12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100</v>
      </c>
    </row>
    <row r="29" spans="2:12">
      <c r="B29" s="102" t="s">
        <v>27</v>
      </c>
      <c r="C29" s="103" t="s">
        <v>6</v>
      </c>
      <c r="D29" s="103" t="s">
        <v>32</v>
      </c>
      <c r="E29" s="103" t="s">
        <v>33</v>
      </c>
      <c r="F29" s="104">
        <v>44</v>
      </c>
    </row>
    <row r="30" spans="2:12">
      <c r="B30" s="102" t="s">
        <v>27</v>
      </c>
      <c r="C30" s="103" t="s">
        <v>6</v>
      </c>
      <c r="D30" s="103" t="s">
        <v>34</v>
      </c>
      <c r="E30" s="103" t="s">
        <v>35</v>
      </c>
      <c r="F30" s="104">
        <v>2</v>
      </c>
    </row>
    <row r="31" spans="2:12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485</v>
      </c>
    </row>
    <row r="32" spans="2:12">
      <c r="B32" s="102" t="s">
        <v>27</v>
      </c>
      <c r="C32" s="103" t="s">
        <v>6</v>
      </c>
      <c r="D32" s="103" t="s">
        <v>81</v>
      </c>
      <c r="E32" s="103" t="s">
        <v>82</v>
      </c>
      <c r="F32" s="104">
        <v>147</v>
      </c>
    </row>
    <row r="33" spans="2:6">
      <c r="B33" s="102" t="s">
        <v>27</v>
      </c>
      <c r="C33" s="103" t="s">
        <v>6</v>
      </c>
      <c r="D33" s="103" t="s">
        <v>228</v>
      </c>
      <c r="E33" s="103" t="s">
        <v>471</v>
      </c>
      <c r="F33" s="104">
        <v>150</v>
      </c>
    </row>
    <row r="34" spans="2:6">
      <c r="B34" s="102" t="s">
        <v>27</v>
      </c>
      <c r="C34" s="103" t="s">
        <v>6</v>
      </c>
      <c r="D34" s="103" t="s">
        <v>259</v>
      </c>
      <c r="E34" s="103" t="s">
        <v>39</v>
      </c>
      <c r="F34" s="104">
        <v>600</v>
      </c>
    </row>
    <row r="35" spans="2:6" ht="17" thickBot="1">
      <c r="B35" s="102" t="s">
        <v>27</v>
      </c>
      <c r="C35" s="103" t="s">
        <v>6</v>
      </c>
      <c r="D35" s="103" t="s">
        <v>262</v>
      </c>
      <c r="E35" s="103" t="s">
        <v>263</v>
      </c>
      <c r="F35" s="104">
        <v>25</v>
      </c>
    </row>
    <row r="36" spans="2:6">
      <c r="B36" s="119" t="s">
        <v>40</v>
      </c>
      <c r="C36" s="120" t="s">
        <v>6</v>
      </c>
      <c r="D36" s="120" t="s">
        <v>45</v>
      </c>
      <c r="E36" s="120" t="s">
        <v>46</v>
      </c>
      <c r="F36" s="121">
        <v>110</v>
      </c>
    </row>
    <row r="37" spans="2:6" ht="17" thickBot="1">
      <c r="B37" s="124" t="s">
        <v>40</v>
      </c>
      <c r="C37" s="125" t="s">
        <v>6</v>
      </c>
      <c r="D37" s="125" t="s">
        <v>257</v>
      </c>
      <c r="E37" s="125" t="s">
        <v>258</v>
      </c>
      <c r="F37" s="126">
        <v>55</v>
      </c>
    </row>
  </sheetData>
  <mergeCells count="2">
    <mergeCell ref="H19:I19"/>
    <mergeCell ref="K19:L19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2EDF55-1422-9B4F-A40E-FBE682BFC4C1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519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57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35</v>
      </c>
    </row>
    <row r="8" spans="2:6">
      <c r="B8" s="90" t="s">
        <v>17</v>
      </c>
      <c r="C8" s="91" t="s">
        <v>18</v>
      </c>
      <c r="D8" s="91" t="s">
        <v>120</v>
      </c>
      <c r="E8" s="91" t="s">
        <v>450</v>
      </c>
      <c r="F8" s="92">
        <v>50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0</v>
      </c>
    </row>
    <row r="10" spans="2:6">
      <c r="B10" s="90" t="s">
        <v>17</v>
      </c>
      <c r="C10" s="91" t="s">
        <v>6</v>
      </c>
      <c r="D10" s="91" t="s">
        <v>11</v>
      </c>
      <c r="E10" s="91" t="s">
        <v>467</v>
      </c>
      <c r="F10" s="92">
        <v>23</v>
      </c>
    </row>
    <row r="11" spans="2:6">
      <c r="B11" s="90" t="s">
        <v>17</v>
      </c>
      <c r="C11" s="91" t="s">
        <v>6</v>
      </c>
      <c r="D11" s="91" t="s">
        <v>71</v>
      </c>
      <c r="E11" s="91" t="s">
        <v>464</v>
      </c>
      <c r="F11" s="92">
        <v>45</v>
      </c>
    </row>
    <row r="12" spans="2:6">
      <c r="B12" s="90" t="s">
        <v>17</v>
      </c>
      <c r="C12" s="91" t="s">
        <v>6</v>
      </c>
      <c r="D12" s="91" t="s">
        <v>38</v>
      </c>
      <c r="E12" s="91" t="s">
        <v>470</v>
      </c>
      <c r="F12" s="92">
        <v>20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47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10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30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6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10</v>
      </c>
    </row>
    <row r="18" spans="2:6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22</v>
      </c>
    </row>
    <row r="19" spans="2:6" ht="17" thickBot="1">
      <c r="B19" s="90" t="s">
        <v>17</v>
      </c>
      <c r="C19" s="91" t="s">
        <v>6</v>
      </c>
      <c r="D19" s="91" t="s">
        <v>253</v>
      </c>
      <c r="E19" s="91" t="s">
        <v>254</v>
      </c>
      <c r="F19" s="92">
        <v>16</v>
      </c>
    </row>
    <row r="20" spans="2:6">
      <c r="B20" s="99" t="s">
        <v>27</v>
      </c>
      <c r="C20" s="100" t="s">
        <v>18</v>
      </c>
      <c r="D20" s="100" t="s">
        <v>53</v>
      </c>
      <c r="E20" s="100" t="s">
        <v>123</v>
      </c>
      <c r="F20" s="101">
        <v>137</v>
      </c>
    </row>
    <row r="21" spans="2: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285</v>
      </c>
    </row>
    <row r="23" spans="2:6">
      <c r="B23" s="102" t="s">
        <v>27</v>
      </c>
      <c r="C23" s="103" t="s">
        <v>6</v>
      </c>
      <c r="D23" s="103" t="s">
        <v>28</v>
      </c>
      <c r="E23" s="103" t="s">
        <v>29</v>
      </c>
      <c r="F23" s="104">
        <v>120</v>
      </c>
    </row>
    <row r="24" spans="2: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351</v>
      </c>
    </row>
    <row r="25" spans="2:6">
      <c r="B25" s="102" t="s">
        <v>27</v>
      </c>
      <c r="C25" s="103" t="s">
        <v>6</v>
      </c>
      <c r="D25" s="103" t="s">
        <v>34</v>
      </c>
      <c r="E25" s="103" t="s">
        <v>35</v>
      </c>
      <c r="F25" s="104">
        <v>18</v>
      </c>
    </row>
    <row r="26" spans="2:6">
      <c r="B26" s="102" t="s">
        <v>27</v>
      </c>
      <c r="C26" s="103" t="s">
        <v>6</v>
      </c>
      <c r="D26" s="103" t="s">
        <v>9</v>
      </c>
      <c r="E26" s="103" t="s">
        <v>105</v>
      </c>
      <c r="F26" s="104">
        <v>214</v>
      </c>
    </row>
    <row r="27" spans="2:6">
      <c r="B27" s="102" t="s">
        <v>27</v>
      </c>
      <c r="C27" s="103" t="s">
        <v>6</v>
      </c>
      <c r="D27" s="103" t="s">
        <v>81</v>
      </c>
      <c r="E27" s="103" t="s">
        <v>82</v>
      </c>
      <c r="F27" s="104">
        <v>705</v>
      </c>
    </row>
    <row r="28" spans="2:6" ht="17" thickBot="1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55</v>
      </c>
    </row>
    <row r="29" spans="2:6">
      <c r="B29" s="119" t="s">
        <v>40</v>
      </c>
      <c r="C29" s="120" t="s">
        <v>18</v>
      </c>
      <c r="D29" s="120" t="s">
        <v>45</v>
      </c>
      <c r="E29" s="120" t="s">
        <v>46</v>
      </c>
      <c r="F29" s="121">
        <v>170</v>
      </c>
    </row>
    <row r="30" spans="2:6">
      <c r="B30" s="122" t="s">
        <v>40</v>
      </c>
      <c r="C30" s="118" t="s">
        <v>18</v>
      </c>
      <c r="D30" s="118" t="s">
        <v>257</v>
      </c>
      <c r="E30" s="118" t="s">
        <v>258</v>
      </c>
      <c r="F30" s="123">
        <v>17</v>
      </c>
    </row>
    <row r="31" spans="2:6" ht="17" thickBot="1">
      <c r="B31" s="124" t="s">
        <v>40</v>
      </c>
      <c r="C31" s="125" t="s">
        <v>18</v>
      </c>
      <c r="D31" s="125" t="s">
        <v>440</v>
      </c>
      <c r="E31" s="125" t="s">
        <v>479</v>
      </c>
      <c r="F31" s="126">
        <v>0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56BF18-D3E4-4341-91AB-AF23EFD2B46D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105</v>
      </c>
    </row>
    <row r="6" spans="2:6">
      <c r="B6" s="90" t="s">
        <v>17</v>
      </c>
      <c r="C6" s="91" t="s">
        <v>18</v>
      </c>
      <c r="D6" s="91" t="s">
        <v>51</v>
      </c>
      <c r="E6" s="91" t="s">
        <v>461</v>
      </c>
      <c r="F6" s="92">
        <v>69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145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104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0</v>
      </c>
    </row>
    <row r="10" spans="2:6">
      <c r="B10" s="90" t="s">
        <v>17</v>
      </c>
      <c r="C10" s="91" t="s">
        <v>6</v>
      </c>
      <c r="D10" s="91" t="s">
        <v>43</v>
      </c>
      <c r="E10" s="91" t="s">
        <v>460</v>
      </c>
      <c r="F10" s="92">
        <v>30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30</v>
      </c>
    </row>
    <row r="12" spans="2:6">
      <c r="B12" s="90" t="s">
        <v>17</v>
      </c>
      <c r="C12" s="91" t="s">
        <v>6</v>
      </c>
      <c r="D12" s="91" t="s">
        <v>71</v>
      </c>
      <c r="E12" s="91" t="s">
        <v>464</v>
      </c>
      <c r="F12" s="92">
        <v>59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150</v>
      </c>
    </row>
    <row r="14" spans="2:6">
      <c r="B14" s="90" t="s">
        <v>17</v>
      </c>
      <c r="C14" s="91" t="s">
        <v>6</v>
      </c>
      <c r="D14" s="91" t="s">
        <v>15</v>
      </c>
      <c r="E14" s="91" t="s">
        <v>466</v>
      </c>
      <c r="F14" s="92">
        <v>36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10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550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465</v>
      </c>
      <c r="F17" s="92">
        <v>40</v>
      </c>
    </row>
    <row r="18" spans="2:6">
      <c r="B18" s="90" t="s">
        <v>17</v>
      </c>
      <c r="C18" s="91" t="s">
        <v>6</v>
      </c>
      <c r="D18" s="91" t="s">
        <v>221</v>
      </c>
      <c r="E18" s="91" t="s">
        <v>230</v>
      </c>
      <c r="F18" s="92">
        <v>63</v>
      </c>
    </row>
    <row r="19" spans="2:6">
      <c r="B19" s="90" t="s">
        <v>17</v>
      </c>
      <c r="C19" s="91" t="s">
        <v>6</v>
      </c>
      <c r="D19" s="91" t="s">
        <v>251</v>
      </c>
      <c r="E19" s="91" t="s">
        <v>252</v>
      </c>
      <c r="F19" s="92">
        <v>115</v>
      </c>
    </row>
    <row r="20" spans="2:6">
      <c r="B20" s="90" t="s">
        <v>17</v>
      </c>
      <c r="C20" s="91" t="s">
        <v>6</v>
      </c>
      <c r="D20" s="91" t="s">
        <v>253</v>
      </c>
      <c r="E20" s="91" t="s">
        <v>254</v>
      </c>
      <c r="F20" s="92">
        <v>110</v>
      </c>
    </row>
    <row r="21" spans="2:6">
      <c r="B21" s="102" t="s">
        <v>27</v>
      </c>
      <c r="C21" s="103" t="s">
        <v>18</v>
      </c>
      <c r="D21" s="103" t="s">
        <v>28</v>
      </c>
      <c r="E21" s="103" t="s">
        <v>29</v>
      </c>
      <c r="F21" s="104">
        <v>0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160</v>
      </c>
    </row>
    <row r="23" spans="2:6">
      <c r="B23" s="102" t="s">
        <v>27</v>
      </c>
      <c r="C23" s="103" t="s">
        <v>18</v>
      </c>
      <c r="D23" s="103" t="s">
        <v>63</v>
      </c>
      <c r="E23" s="103" t="s">
        <v>64</v>
      </c>
      <c r="F23" s="104">
        <v>13</v>
      </c>
    </row>
    <row r="24" spans="2:6">
      <c r="B24" s="102" t="s">
        <v>27</v>
      </c>
      <c r="C24" s="103" t="s">
        <v>18</v>
      </c>
      <c r="D24" s="103" t="s">
        <v>259</v>
      </c>
      <c r="E24" s="103" t="s">
        <v>39</v>
      </c>
      <c r="F24" s="104">
        <v>1591</v>
      </c>
    </row>
    <row r="25" spans="2:6">
      <c r="B25" s="102" t="s">
        <v>27</v>
      </c>
      <c r="C25" s="103" t="s">
        <v>6</v>
      </c>
      <c r="D25" s="103" t="s">
        <v>61</v>
      </c>
      <c r="E25" s="103" t="s">
        <v>62</v>
      </c>
      <c r="F25" s="104">
        <v>495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100</v>
      </c>
    </row>
    <row r="27" spans="2:6">
      <c r="B27" s="102" t="s">
        <v>27</v>
      </c>
      <c r="C27" s="103" t="s">
        <v>6</v>
      </c>
      <c r="D27" s="103" t="s">
        <v>32</v>
      </c>
      <c r="E27" s="103" t="s">
        <v>33</v>
      </c>
      <c r="F27" s="104">
        <v>320</v>
      </c>
    </row>
    <row r="28" spans="2:6">
      <c r="B28" s="102" t="s">
        <v>27</v>
      </c>
      <c r="C28" s="103" t="s">
        <v>6</v>
      </c>
      <c r="D28" s="103" t="s">
        <v>9</v>
      </c>
      <c r="E28" s="103" t="s">
        <v>105</v>
      </c>
      <c r="F28" s="104">
        <v>240</v>
      </c>
    </row>
    <row r="29" spans="2:6">
      <c r="B29" s="102" t="s">
        <v>27</v>
      </c>
      <c r="C29" s="103" t="s">
        <v>6</v>
      </c>
      <c r="D29" s="103" t="s">
        <v>53</v>
      </c>
      <c r="E29" s="103" t="s">
        <v>123</v>
      </c>
      <c r="F29" s="104">
        <v>25</v>
      </c>
    </row>
    <row r="30" spans="2:6" ht="17" thickBot="1">
      <c r="B30" s="102" t="s">
        <v>27</v>
      </c>
      <c r="C30" s="103" t="s">
        <v>6</v>
      </c>
      <c r="D30" s="103" t="s">
        <v>228</v>
      </c>
      <c r="E30" s="103" t="s">
        <v>471</v>
      </c>
      <c r="F30" s="104">
        <v>174</v>
      </c>
    </row>
    <row r="31" spans="2:6">
      <c r="B31" s="119" t="s">
        <v>40</v>
      </c>
      <c r="C31" s="120" t="s">
        <v>18</v>
      </c>
      <c r="D31" s="120" t="s">
        <v>440</v>
      </c>
      <c r="E31" s="120" t="s">
        <v>479</v>
      </c>
      <c r="F31" s="121">
        <v>0</v>
      </c>
    </row>
    <row r="32" spans="2:6">
      <c r="B32" s="122" t="s">
        <v>40</v>
      </c>
      <c r="C32" s="118" t="s">
        <v>6</v>
      </c>
      <c r="D32" s="118" t="s">
        <v>45</v>
      </c>
      <c r="E32" s="118" t="s">
        <v>46</v>
      </c>
      <c r="F32" s="123">
        <v>470</v>
      </c>
    </row>
    <row r="33" spans="2:6" ht="17" thickBot="1">
      <c r="B33" s="124" t="s">
        <v>40</v>
      </c>
      <c r="C33" s="125" t="s">
        <v>6</v>
      </c>
      <c r="D33" s="125" t="s">
        <v>257</v>
      </c>
      <c r="E33" s="125" t="s">
        <v>258</v>
      </c>
      <c r="F33" s="126">
        <v>10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112FA2-CF50-154E-A998-9DC1AF9CF478}">
  <dimension ref="B3:F39"/>
  <sheetViews>
    <sheetView showGridLines="0" workbookViewId="0">
      <selection activeCell="O24" sqref="O24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87" t="s">
        <v>17</v>
      </c>
      <c r="C5" s="88" t="s">
        <v>18</v>
      </c>
      <c r="D5" s="88" t="s">
        <v>71</v>
      </c>
      <c r="E5" s="88" t="s">
        <v>464</v>
      </c>
      <c r="F5" s="89">
        <v>1488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140</v>
      </c>
    </row>
    <row r="7" spans="2:6">
      <c r="B7" s="90" t="s">
        <v>17</v>
      </c>
      <c r="C7" s="91" t="s">
        <v>18</v>
      </c>
      <c r="D7" s="91" t="s">
        <v>59</v>
      </c>
      <c r="E7" s="91" t="s">
        <v>104</v>
      </c>
      <c r="F7" s="92">
        <v>298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121</v>
      </c>
    </row>
    <row r="9" spans="2:6">
      <c r="B9" s="90" t="s">
        <v>17</v>
      </c>
      <c r="C9" s="91" t="s">
        <v>18</v>
      </c>
      <c r="D9" s="91" t="s">
        <v>223</v>
      </c>
      <c r="E9" s="91" t="s">
        <v>473</v>
      </c>
      <c r="F9" s="92">
        <v>400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90</v>
      </c>
    </row>
    <row r="11" spans="2:6">
      <c r="B11" s="90" t="s">
        <v>17</v>
      </c>
      <c r="C11" s="91" t="s">
        <v>6</v>
      </c>
      <c r="D11" s="91" t="s">
        <v>55</v>
      </c>
      <c r="E11" s="91" t="s">
        <v>56</v>
      </c>
      <c r="F11" s="92">
        <v>50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460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100</v>
      </c>
    </row>
    <row r="14" spans="2:6">
      <c r="B14" s="90" t="s">
        <v>17</v>
      </c>
      <c r="C14" s="91" t="s">
        <v>6</v>
      </c>
      <c r="D14" s="91" t="s">
        <v>51</v>
      </c>
      <c r="E14" s="91" t="s">
        <v>461</v>
      </c>
      <c r="F14" s="92">
        <v>50</v>
      </c>
    </row>
    <row r="15" spans="2:6">
      <c r="B15" s="90" t="s">
        <v>17</v>
      </c>
      <c r="C15" s="91" t="s">
        <v>6</v>
      </c>
      <c r="D15" s="91" t="s">
        <v>23</v>
      </c>
      <c r="E15" s="91" t="s">
        <v>24</v>
      </c>
      <c r="F15" s="92">
        <v>50</v>
      </c>
    </row>
    <row r="16" spans="2:6">
      <c r="B16" s="90" t="s">
        <v>17</v>
      </c>
      <c r="C16" s="91" t="s">
        <v>6</v>
      </c>
      <c r="D16" s="91" t="s">
        <v>57</v>
      </c>
      <c r="E16" s="91" t="s">
        <v>58</v>
      </c>
      <c r="F16" s="92">
        <v>92</v>
      </c>
    </row>
    <row r="17" spans="2:6">
      <c r="B17" s="90" t="s">
        <v>17</v>
      </c>
      <c r="C17" s="91" t="s">
        <v>6</v>
      </c>
      <c r="D17" s="91" t="s">
        <v>120</v>
      </c>
      <c r="E17" s="91" t="s">
        <v>450</v>
      </c>
      <c r="F17" s="92">
        <v>110</v>
      </c>
    </row>
    <row r="18" spans="2:6">
      <c r="B18" s="90" t="s">
        <v>17</v>
      </c>
      <c r="C18" s="91" t="s">
        <v>6</v>
      </c>
      <c r="D18" s="91" t="s">
        <v>11</v>
      </c>
      <c r="E18" s="91" t="s">
        <v>467</v>
      </c>
      <c r="F18" s="92">
        <v>414</v>
      </c>
    </row>
    <row r="19" spans="2:6">
      <c r="B19" s="90" t="s">
        <v>17</v>
      </c>
      <c r="C19" s="91" t="s">
        <v>6</v>
      </c>
      <c r="D19" s="91" t="s">
        <v>19</v>
      </c>
      <c r="E19" s="91" t="s">
        <v>20</v>
      </c>
      <c r="F19" s="92">
        <v>11</v>
      </c>
    </row>
    <row r="20" spans="2:6">
      <c r="B20" s="90" t="s">
        <v>17</v>
      </c>
      <c r="C20" s="91" t="s">
        <v>6</v>
      </c>
      <c r="D20" s="91" t="s">
        <v>25</v>
      </c>
      <c r="E20" s="91" t="s">
        <v>26</v>
      </c>
      <c r="F20" s="92">
        <v>200</v>
      </c>
    </row>
    <row r="21" spans="2:6">
      <c r="B21" s="90" t="s">
        <v>17</v>
      </c>
      <c r="C21" s="91" t="s">
        <v>6</v>
      </c>
      <c r="D21" s="91" t="s">
        <v>15</v>
      </c>
      <c r="E21" s="91" t="s">
        <v>466</v>
      </c>
      <c r="F21" s="92">
        <v>18</v>
      </c>
    </row>
    <row r="22" spans="2:6">
      <c r="B22" s="90" t="s">
        <v>17</v>
      </c>
      <c r="C22" s="91" t="s">
        <v>6</v>
      </c>
      <c r="D22" s="91" t="s">
        <v>132</v>
      </c>
      <c r="E22" s="91" t="s">
        <v>465</v>
      </c>
      <c r="F22" s="92">
        <v>20</v>
      </c>
    </row>
    <row r="23" spans="2:6">
      <c r="B23" s="90" t="s">
        <v>17</v>
      </c>
      <c r="C23" s="91" t="s">
        <v>6</v>
      </c>
      <c r="D23" s="91" t="s">
        <v>253</v>
      </c>
      <c r="E23" s="91" t="s">
        <v>254</v>
      </c>
      <c r="F23" s="92">
        <v>10</v>
      </c>
    </row>
    <row r="24" spans="2:6" ht="17" thickBot="1">
      <c r="B24" s="93" t="s">
        <v>17</v>
      </c>
      <c r="C24" s="94" t="s">
        <v>6</v>
      </c>
      <c r="D24" s="94" t="s">
        <v>458</v>
      </c>
      <c r="E24" s="94" t="s">
        <v>480</v>
      </c>
      <c r="F24" s="95">
        <v>750</v>
      </c>
    </row>
    <row r="25" spans="2:6">
      <c r="B25" s="139" t="s">
        <v>27</v>
      </c>
      <c r="C25" s="140" t="s">
        <v>18</v>
      </c>
      <c r="D25" s="140" t="s">
        <v>61</v>
      </c>
      <c r="E25" s="140" t="s">
        <v>62</v>
      </c>
      <c r="F25" s="141">
        <v>100</v>
      </c>
    </row>
    <row r="26" spans="2:6">
      <c r="B26" s="102" t="s">
        <v>27</v>
      </c>
      <c r="C26" s="103" t="s">
        <v>18</v>
      </c>
      <c r="D26" s="103" t="s">
        <v>28</v>
      </c>
      <c r="E26" s="103" t="s">
        <v>29</v>
      </c>
      <c r="F26" s="104">
        <v>0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462</v>
      </c>
      <c r="F27" s="104">
        <v>50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30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39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100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50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75</v>
      </c>
    </row>
    <row r="33" spans="2:6">
      <c r="B33" s="102" t="s">
        <v>27</v>
      </c>
      <c r="C33" s="103" t="s">
        <v>6</v>
      </c>
      <c r="D33" s="103" t="s">
        <v>81</v>
      </c>
      <c r="E33" s="103" t="s">
        <v>82</v>
      </c>
      <c r="F33" s="104">
        <v>95</v>
      </c>
    </row>
    <row r="34" spans="2:6">
      <c r="B34" s="102" t="s">
        <v>27</v>
      </c>
      <c r="C34" s="103" t="s">
        <v>6</v>
      </c>
      <c r="D34" s="103" t="s">
        <v>228</v>
      </c>
      <c r="E34" s="103" t="s">
        <v>471</v>
      </c>
      <c r="F34" s="104">
        <v>20</v>
      </c>
    </row>
    <row r="35" spans="2:6" ht="17" thickBot="1">
      <c r="B35" s="102" t="s">
        <v>27</v>
      </c>
      <c r="C35" s="103" t="s">
        <v>6</v>
      </c>
      <c r="D35" s="103" t="s">
        <v>259</v>
      </c>
      <c r="E35" s="103" t="s">
        <v>39</v>
      </c>
      <c r="F35" s="104">
        <v>598</v>
      </c>
    </row>
    <row r="36" spans="2:6">
      <c r="B36" s="119" t="s">
        <v>40</v>
      </c>
      <c r="C36" s="120" t="s">
        <v>18</v>
      </c>
      <c r="D36" s="120" t="s">
        <v>257</v>
      </c>
      <c r="E36" s="120" t="s">
        <v>258</v>
      </c>
      <c r="F36" s="121">
        <v>20</v>
      </c>
    </row>
    <row r="37" spans="2:6">
      <c r="B37" s="122" t="s">
        <v>40</v>
      </c>
      <c r="C37" s="118" t="s">
        <v>18</v>
      </c>
      <c r="D37" s="118" t="s">
        <v>440</v>
      </c>
      <c r="E37" s="118" t="s">
        <v>479</v>
      </c>
      <c r="F37" s="123">
        <v>0</v>
      </c>
    </row>
    <row r="38" spans="2:6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493</v>
      </c>
    </row>
    <row r="39" spans="2:6" ht="17" thickBot="1">
      <c r="B39" s="124" t="s">
        <v>40</v>
      </c>
      <c r="C39" s="125" t="s">
        <v>6</v>
      </c>
      <c r="D39" s="125" t="s">
        <v>65</v>
      </c>
      <c r="E39" s="125" t="s">
        <v>66</v>
      </c>
      <c r="F39" s="126">
        <v>6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4DDF0C-AF77-2D41-B911-41555541534B}">
  <dimension ref="B3:L27"/>
  <sheetViews>
    <sheetView showGridLines="0" workbookViewId="0">
      <selection activeCell="H20" sqref="H20:L25"/>
    </sheetView>
  </sheetViews>
  <sheetFormatPr baseColWidth="10" defaultRowHeight="16"/>
  <cols>
    <col min="5" max="5" width="12.6640625" bestFit="1" customWidth="1"/>
    <col min="12" max="12" width="15.3320312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251</v>
      </c>
      <c r="E5" s="218" t="s">
        <v>252</v>
      </c>
      <c r="F5" s="291">
        <v>20</v>
      </c>
    </row>
    <row r="6" spans="2:6">
      <c r="B6" s="90" t="s">
        <v>17</v>
      </c>
      <c r="C6" s="91" t="s">
        <v>6</v>
      </c>
      <c r="D6" s="91" t="s">
        <v>21</v>
      </c>
      <c r="E6" s="91" t="s">
        <v>22</v>
      </c>
      <c r="F6" s="92">
        <v>160</v>
      </c>
    </row>
    <row r="7" spans="2:6">
      <c r="B7" s="90" t="s">
        <v>17</v>
      </c>
      <c r="C7" s="91" t="s">
        <v>6</v>
      </c>
      <c r="D7" s="91" t="s">
        <v>11</v>
      </c>
      <c r="E7" s="91" t="s">
        <v>467</v>
      </c>
      <c r="F7" s="92">
        <v>539</v>
      </c>
    </row>
    <row r="8" spans="2:6">
      <c r="B8" s="90" t="s">
        <v>17</v>
      </c>
      <c r="C8" s="91" t="s">
        <v>6</v>
      </c>
      <c r="D8" s="91" t="s">
        <v>71</v>
      </c>
      <c r="E8" s="91" t="s">
        <v>464</v>
      </c>
      <c r="F8" s="92">
        <v>996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28</v>
      </c>
    </row>
    <row r="10" spans="2:6">
      <c r="B10" s="90" t="s">
        <v>17</v>
      </c>
      <c r="C10" s="91" t="s">
        <v>6</v>
      </c>
      <c r="D10" s="91" t="s">
        <v>25</v>
      </c>
      <c r="E10" s="91" t="s">
        <v>26</v>
      </c>
      <c r="F10" s="92">
        <v>100</v>
      </c>
    </row>
    <row r="11" spans="2:6">
      <c r="B11" s="90" t="s">
        <v>17</v>
      </c>
      <c r="C11" s="91" t="s">
        <v>6</v>
      </c>
      <c r="D11" s="91" t="s">
        <v>67</v>
      </c>
      <c r="E11" s="91" t="s">
        <v>68</v>
      </c>
      <c r="F11" s="92">
        <v>160</v>
      </c>
    </row>
    <row r="12" spans="2:6">
      <c r="B12" s="90" t="s">
        <v>17</v>
      </c>
      <c r="C12" s="91" t="s">
        <v>6</v>
      </c>
      <c r="D12" s="91" t="s">
        <v>59</v>
      </c>
      <c r="E12" s="91" t="s">
        <v>104</v>
      </c>
      <c r="F12" s="92">
        <v>16</v>
      </c>
    </row>
    <row r="13" spans="2:6">
      <c r="B13" s="90" t="s">
        <v>17</v>
      </c>
      <c r="C13" s="91" t="s">
        <v>6</v>
      </c>
      <c r="D13" s="91" t="s">
        <v>128</v>
      </c>
      <c r="E13" s="91" t="s">
        <v>250</v>
      </c>
      <c r="F13" s="92">
        <v>104</v>
      </c>
    </row>
    <row r="14" spans="2:6" ht="17" thickBot="1">
      <c r="B14" s="90" t="s">
        <v>17</v>
      </c>
      <c r="C14" s="91" t="s">
        <v>6</v>
      </c>
      <c r="D14" s="91" t="s">
        <v>458</v>
      </c>
      <c r="E14" s="91" t="s">
        <v>480</v>
      </c>
      <c r="F14" s="92">
        <v>995</v>
      </c>
    </row>
    <row r="15" spans="2:6">
      <c r="B15" s="99" t="s">
        <v>27</v>
      </c>
      <c r="C15" s="100" t="s">
        <v>18</v>
      </c>
      <c r="D15" s="100" t="s">
        <v>28</v>
      </c>
      <c r="E15" s="100" t="s">
        <v>29</v>
      </c>
      <c r="F15" s="101">
        <v>0</v>
      </c>
    </row>
    <row r="16" spans="2:6">
      <c r="B16" s="102" t="s">
        <v>27</v>
      </c>
      <c r="C16" s="103" t="s">
        <v>18</v>
      </c>
      <c r="D16" s="103" t="s">
        <v>7</v>
      </c>
      <c r="E16" s="103" t="s">
        <v>462</v>
      </c>
      <c r="F16" s="104">
        <v>36</v>
      </c>
    </row>
    <row r="17" spans="2:12">
      <c r="B17" s="102" t="s">
        <v>27</v>
      </c>
      <c r="C17" s="103" t="s">
        <v>18</v>
      </c>
      <c r="D17" s="103" t="s">
        <v>63</v>
      </c>
      <c r="E17" s="103" t="s">
        <v>64</v>
      </c>
      <c r="F17" s="104">
        <v>18</v>
      </c>
    </row>
    <row r="18" spans="2:12">
      <c r="B18" s="102" t="s">
        <v>27</v>
      </c>
      <c r="C18" s="103" t="s">
        <v>18</v>
      </c>
      <c r="D18" s="103" t="s">
        <v>262</v>
      </c>
      <c r="E18" s="103" t="s">
        <v>263</v>
      </c>
      <c r="F18" s="104">
        <v>89</v>
      </c>
    </row>
    <row r="19" spans="2:12" ht="17" thickBot="1">
      <c r="B19" s="102" t="s">
        <v>27</v>
      </c>
      <c r="C19" s="103" t="s">
        <v>6</v>
      </c>
      <c r="D19" s="103" t="s">
        <v>61</v>
      </c>
      <c r="E19" s="103" t="s">
        <v>62</v>
      </c>
      <c r="F19" s="104">
        <v>103</v>
      </c>
    </row>
    <row r="20" spans="2:12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110</v>
      </c>
      <c r="H20" s="330" t="s">
        <v>474</v>
      </c>
      <c r="I20" s="331"/>
      <c r="K20" s="332" t="s">
        <v>477</v>
      </c>
      <c r="L20" s="333"/>
    </row>
    <row r="21" spans="2:12">
      <c r="B21" s="102" t="s">
        <v>27</v>
      </c>
      <c r="C21" s="103" t="s">
        <v>6</v>
      </c>
      <c r="D21" s="103" t="s">
        <v>34</v>
      </c>
      <c r="E21" s="103" t="s">
        <v>35</v>
      </c>
      <c r="F21" s="104">
        <v>100</v>
      </c>
      <c r="H21" s="307" t="s">
        <v>2</v>
      </c>
      <c r="I21" s="308" t="s">
        <v>4</v>
      </c>
      <c r="K21" s="303">
        <v>1204.67</v>
      </c>
      <c r="L21" s="304" t="s">
        <v>475</v>
      </c>
    </row>
    <row r="22" spans="2:12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50</v>
      </c>
      <c r="H22" s="309" t="s">
        <v>464</v>
      </c>
      <c r="I22" s="310">
        <f>F8</f>
        <v>996</v>
      </c>
      <c r="K22" s="306">
        <f>K21-I25</f>
        <v>48.670000000000073</v>
      </c>
      <c r="L22" s="305" t="s">
        <v>476</v>
      </c>
    </row>
    <row r="23" spans="2:12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40</v>
      </c>
      <c r="H23" s="309" t="s">
        <v>22</v>
      </c>
      <c r="I23" s="310">
        <f>F6</f>
        <v>160</v>
      </c>
    </row>
    <row r="24" spans="2:12" ht="17" thickBot="1">
      <c r="B24" s="102" t="s">
        <v>27</v>
      </c>
      <c r="C24" s="103" t="s">
        <v>6</v>
      </c>
      <c r="D24" s="103" t="s">
        <v>81</v>
      </c>
      <c r="E24" s="103" t="s">
        <v>82</v>
      </c>
      <c r="F24" s="104">
        <v>291</v>
      </c>
      <c r="H24" s="311" t="s">
        <v>481</v>
      </c>
      <c r="I24" s="312">
        <v>0</v>
      </c>
    </row>
    <row r="25" spans="2:12" ht="17" thickBot="1">
      <c r="B25" s="102" t="s">
        <v>27</v>
      </c>
      <c r="C25" s="103" t="s">
        <v>6</v>
      </c>
      <c r="D25" s="103" t="s">
        <v>228</v>
      </c>
      <c r="E25" s="103" t="s">
        <v>471</v>
      </c>
      <c r="F25" s="104">
        <v>85</v>
      </c>
      <c r="H25" s="313" t="s">
        <v>76</v>
      </c>
      <c r="I25" s="314">
        <f>SUM(I22:I24)</f>
        <v>1156</v>
      </c>
    </row>
    <row r="26" spans="2:12">
      <c r="B26" s="119" t="s">
        <v>40</v>
      </c>
      <c r="C26" s="120" t="s">
        <v>18</v>
      </c>
      <c r="D26" s="120" t="s">
        <v>440</v>
      </c>
      <c r="E26" s="120" t="s">
        <v>479</v>
      </c>
      <c r="F26" s="121">
        <v>0</v>
      </c>
    </row>
    <row r="27" spans="2:12" ht="17" thickBot="1">
      <c r="B27" s="124" t="s">
        <v>40</v>
      </c>
      <c r="C27" s="125" t="s">
        <v>6</v>
      </c>
      <c r="D27" s="125" t="s">
        <v>45</v>
      </c>
      <c r="E27" s="125" t="s">
        <v>46</v>
      </c>
      <c r="F27" s="126">
        <v>50</v>
      </c>
    </row>
  </sheetData>
  <mergeCells count="2">
    <mergeCell ref="H20:I20"/>
    <mergeCell ref="K20:L20"/>
  </mergeCells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360A7-9051-8C41-8786-AD6762C62032}">
  <dimension ref="B3:G38"/>
  <sheetViews>
    <sheetView showGridLines="0" workbookViewId="0">
      <selection activeCell="B4" sqref="B4:F34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51</v>
      </c>
      <c r="E5" s="218" t="s">
        <v>461</v>
      </c>
      <c r="F5" s="219">
        <v>51</v>
      </c>
    </row>
    <row r="6" spans="2:6">
      <c r="B6" s="220" t="s">
        <v>17</v>
      </c>
      <c r="C6" s="91" t="s">
        <v>18</v>
      </c>
      <c r="D6" s="91" t="s">
        <v>120</v>
      </c>
      <c r="E6" s="91" t="s">
        <v>450</v>
      </c>
      <c r="F6" s="221">
        <v>50</v>
      </c>
    </row>
    <row r="7" spans="2:6">
      <c r="B7" s="220" t="s">
        <v>17</v>
      </c>
      <c r="C7" s="91" t="s">
        <v>18</v>
      </c>
      <c r="D7" s="91" t="s">
        <v>71</v>
      </c>
      <c r="E7" s="91" t="s">
        <v>464</v>
      </c>
      <c r="F7" s="221">
        <v>249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36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141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250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25</v>
      </c>
    </row>
    <row r="12" spans="2:6">
      <c r="B12" s="220" t="s">
        <v>17</v>
      </c>
      <c r="C12" s="91" t="s">
        <v>6</v>
      </c>
      <c r="D12" s="91" t="s">
        <v>55</v>
      </c>
      <c r="E12" s="91" t="s">
        <v>56</v>
      </c>
      <c r="F12" s="221">
        <v>25</v>
      </c>
    </row>
    <row r="13" spans="2:6">
      <c r="B13" s="220" t="s">
        <v>17</v>
      </c>
      <c r="C13" s="91" t="s">
        <v>6</v>
      </c>
      <c r="D13" s="91" t="s">
        <v>43</v>
      </c>
      <c r="E13" s="91" t="s">
        <v>460</v>
      </c>
      <c r="F13" s="221">
        <v>100</v>
      </c>
    </row>
    <row r="14" spans="2:6">
      <c r="B14" s="220" t="s">
        <v>17</v>
      </c>
      <c r="C14" s="91" t="s">
        <v>6</v>
      </c>
      <c r="D14" s="91" t="s">
        <v>21</v>
      </c>
      <c r="E14" s="91" t="s">
        <v>22</v>
      </c>
      <c r="F14" s="221">
        <v>1125</v>
      </c>
    </row>
    <row r="15" spans="2:6">
      <c r="B15" s="220" t="s">
        <v>17</v>
      </c>
      <c r="C15" s="91" t="s">
        <v>6</v>
      </c>
      <c r="D15" s="91" t="s">
        <v>11</v>
      </c>
      <c r="E15" s="91" t="s">
        <v>467</v>
      </c>
      <c r="F15" s="221">
        <v>619</v>
      </c>
    </row>
    <row r="16" spans="2:6">
      <c r="B16" s="220" t="s">
        <v>17</v>
      </c>
      <c r="C16" s="91" t="s">
        <v>6</v>
      </c>
      <c r="D16" s="91" t="s">
        <v>25</v>
      </c>
      <c r="E16" s="91" t="s">
        <v>26</v>
      </c>
      <c r="F16" s="221">
        <v>45</v>
      </c>
    </row>
    <row r="17" spans="2:6" ht="17" thickBot="1">
      <c r="B17" s="222" t="s">
        <v>17</v>
      </c>
      <c r="C17" s="223" t="s">
        <v>6</v>
      </c>
      <c r="D17" s="223" t="s">
        <v>59</v>
      </c>
      <c r="E17" s="223" t="s">
        <v>104</v>
      </c>
      <c r="F17" s="224">
        <v>11</v>
      </c>
    </row>
    <row r="18" spans="2:6">
      <c r="B18" s="139" t="s">
        <v>27</v>
      </c>
      <c r="C18" s="140" t="s">
        <v>18</v>
      </c>
      <c r="D18" s="140" t="s">
        <v>61</v>
      </c>
      <c r="E18" s="140" t="s">
        <v>62</v>
      </c>
      <c r="F18" s="141">
        <v>630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7</v>
      </c>
      <c r="E20" s="103" t="s">
        <v>462</v>
      </c>
      <c r="F20" s="104">
        <v>1</v>
      </c>
    </row>
    <row r="21" spans="2:6">
      <c r="B21" s="102" t="s">
        <v>27</v>
      </c>
      <c r="C21" s="103" t="s">
        <v>18</v>
      </c>
      <c r="D21" s="103" t="s">
        <v>32</v>
      </c>
      <c r="E21" s="103" t="s">
        <v>33</v>
      </c>
      <c r="F21" s="104">
        <v>258</v>
      </c>
    </row>
    <row r="22" spans="2:6">
      <c r="B22" s="102" t="s">
        <v>27</v>
      </c>
      <c r="C22" s="103" t="s">
        <v>18</v>
      </c>
      <c r="D22" s="103" t="s">
        <v>34</v>
      </c>
      <c r="E22" s="103" t="s">
        <v>35</v>
      </c>
      <c r="F22" s="104">
        <v>130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152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397</v>
      </c>
    </row>
    <row r="25" spans="2:6">
      <c r="B25" s="102" t="s">
        <v>27</v>
      </c>
      <c r="C25" s="103" t="s">
        <v>18</v>
      </c>
      <c r="D25" s="103" t="s">
        <v>246</v>
      </c>
      <c r="E25" s="103" t="s">
        <v>463</v>
      </c>
      <c r="F25" s="104">
        <v>1045</v>
      </c>
    </row>
    <row r="26" spans="2: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50</v>
      </c>
    </row>
    <row r="27" spans="2:6">
      <c r="B27" s="102" t="s">
        <v>27</v>
      </c>
      <c r="C27" s="103" t="s">
        <v>6</v>
      </c>
      <c r="D27" s="103" t="s">
        <v>63</v>
      </c>
      <c r="E27" s="103" t="s">
        <v>64</v>
      </c>
      <c r="F27" s="104">
        <v>70</v>
      </c>
    </row>
    <row r="28" spans="2:6">
      <c r="B28" s="102" t="s">
        <v>27</v>
      </c>
      <c r="C28" s="103" t="s">
        <v>6</v>
      </c>
      <c r="D28" s="103" t="s">
        <v>228</v>
      </c>
      <c r="E28" s="103" t="s">
        <v>471</v>
      </c>
      <c r="F28" s="104">
        <v>94</v>
      </c>
    </row>
    <row r="29" spans="2:6">
      <c r="B29" s="102" t="s">
        <v>27</v>
      </c>
      <c r="C29" s="103" t="s">
        <v>6</v>
      </c>
      <c r="D29" s="103" t="s">
        <v>259</v>
      </c>
      <c r="E29" s="103" t="s">
        <v>39</v>
      </c>
      <c r="F29" s="104">
        <v>598</v>
      </c>
    </row>
    <row r="30" spans="2:6" ht="17" thickBot="1">
      <c r="B30" s="102" t="s">
        <v>27</v>
      </c>
      <c r="C30" s="103" t="s">
        <v>6</v>
      </c>
      <c r="D30" s="103" t="s">
        <v>262</v>
      </c>
      <c r="E30" s="103" t="s">
        <v>263</v>
      </c>
      <c r="F30" s="104">
        <v>33</v>
      </c>
    </row>
    <row r="31" spans="2:6">
      <c r="B31" s="119" t="s">
        <v>40</v>
      </c>
      <c r="C31" s="120" t="s">
        <v>18</v>
      </c>
      <c r="D31" s="120" t="s">
        <v>65</v>
      </c>
      <c r="E31" s="120" t="s">
        <v>66</v>
      </c>
      <c r="F31" s="121">
        <v>20</v>
      </c>
    </row>
    <row r="32" spans="2:6">
      <c r="B32" s="122" t="s">
        <v>40</v>
      </c>
      <c r="C32" s="118" t="s">
        <v>18</v>
      </c>
      <c r="D32" s="118" t="s">
        <v>257</v>
      </c>
      <c r="E32" s="118" t="s">
        <v>258</v>
      </c>
      <c r="F32" s="123">
        <v>84</v>
      </c>
    </row>
    <row r="33" spans="2:7">
      <c r="B33" s="122" t="s">
        <v>40</v>
      </c>
      <c r="C33" s="118" t="s">
        <v>18</v>
      </c>
      <c r="D33" s="118" t="s">
        <v>440</v>
      </c>
      <c r="E33" s="118" t="s">
        <v>479</v>
      </c>
      <c r="F33" s="123">
        <v>0</v>
      </c>
    </row>
    <row r="34" spans="2:7" ht="17" thickBot="1">
      <c r="B34" s="124" t="s">
        <v>40</v>
      </c>
      <c r="C34" s="125" t="s">
        <v>6</v>
      </c>
      <c r="D34" s="125" t="s">
        <v>45</v>
      </c>
      <c r="E34" s="125" t="s">
        <v>46</v>
      </c>
      <c r="F34" s="126">
        <v>85</v>
      </c>
    </row>
    <row r="38" spans="2:7">
      <c r="G38" t="s">
        <v>482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9E58F-CF00-2142-97BE-DF15EA99614D}">
  <dimension ref="B3:L34"/>
  <sheetViews>
    <sheetView showGridLines="0" topLeftCell="A3" workbookViewId="0">
      <selection activeCell="H21" sqref="H21:L26"/>
    </sheetView>
  </sheetViews>
  <sheetFormatPr baseColWidth="10" defaultRowHeight="16"/>
  <cols>
    <col min="5" max="5" width="15" bestFit="1" customWidth="1"/>
    <col min="12" max="12" width="15.332031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253</v>
      </c>
    </row>
    <row r="6" spans="2:6">
      <c r="B6" s="220" t="s">
        <v>17</v>
      </c>
      <c r="C6" s="91" t="s">
        <v>18</v>
      </c>
      <c r="D6" s="91" t="s">
        <v>51</v>
      </c>
      <c r="E6" s="91" t="s">
        <v>461</v>
      </c>
      <c r="F6" s="221">
        <v>130</v>
      </c>
    </row>
    <row r="7" spans="2:6">
      <c r="B7" s="220" t="s">
        <v>17</v>
      </c>
      <c r="C7" s="91" t="s">
        <v>18</v>
      </c>
      <c r="D7" s="91" t="s">
        <v>120</v>
      </c>
      <c r="E7" s="91" t="s">
        <v>450</v>
      </c>
      <c r="F7" s="221">
        <v>0</v>
      </c>
    </row>
    <row r="8" spans="2:6">
      <c r="B8" s="220" t="s">
        <v>17</v>
      </c>
      <c r="C8" s="91" t="s">
        <v>18</v>
      </c>
      <c r="D8" s="91" t="s">
        <v>71</v>
      </c>
      <c r="E8" s="91" t="s">
        <v>464</v>
      </c>
      <c r="F8" s="221">
        <v>2</v>
      </c>
    </row>
    <row r="9" spans="2:6">
      <c r="B9" s="220" t="s">
        <v>17</v>
      </c>
      <c r="C9" s="91" t="s">
        <v>18</v>
      </c>
      <c r="D9" s="91" t="s">
        <v>221</v>
      </c>
      <c r="E9" s="91" t="s">
        <v>230</v>
      </c>
      <c r="F9" s="221">
        <v>15</v>
      </c>
    </row>
    <row r="10" spans="2:6">
      <c r="B10" s="220" t="s">
        <v>17</v>
      </c>
      <c r="C10" s="91" t="s">
        <v>18</v>
      </c>
      <c r="D10" s="91" t="s">
        <v>251</v>
      </c>
      <c r="E10" s="91" t="s">
        <v>252</v>
      </c>
      <c r="F10" s="221">
        <v>36</v>
      </c>
    </row>
    <row r="11" spans="2:6">
      <c r="B11" s="220" t="s">
        <v>17</v>
      </c>
      <c r="C11" s="91" t="s">
        <v>6</v>
      </c>
      <c r="D11" s="91" t="s">
        <v>55</v>
      </c>
      <c r="E11" s="91" t="s">
        <v>56</v>
      </c>
      <c r="F11" s="221">
        <v>50</v>
      </c>
    </row>
    <row r="12" spans="2:6">
      <c r="B12" s="220" t="s">
        <v>17</v>
      </c>
      <c r="C12" s="91" t="s">
        <v>6</v>
      </c>
      <c r="D12" s="91" t="s">
        <v>43</v>
      </c>
      <c r="E12" s="91" t="s">
        <v>460</v>
      </c>
      <c r="F12" s="221">
        <v>100</v>
      </c>
    </row>
    <row r="13" spans="2:6">
      <c r="B13" s="220" t="s">
        <v>17</v>
      </c>
      <c r="C13" s="91" t="s">
        <v>6</v>
      </c>
      <c r="D13" s="91" t="s">
        <v>11</v>
      </c>
      <c r="E13" s="91" t="s">
        <v>467</v>
      </c>
      <c r="F13" s="221">
        <v>400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74</v>
      </c>
    </row>
    <row r="15" spans="2:6">
      <c r="B15" s="220" t="s">
        <v>17</v>
      </c>
      <c r="C15" s="91" t="s">
        <v>6</v>
      </c>
      <c r="D15" s="91" t="s">
        <v>67</v>
      </c>
      <c r="E15" s="91" t="s">
        <v>68</v>
      </c>
      <c r="F15" s="221">
        <v>100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62</v>
      </c>
    </row>
    <row r="17" spans="2:12" ht="17" thickBot="1">
      <c r="B17" s="222" t="s">
        <v>17</v>
      </c>
      <c r="C17" s="223" t="s">
        <v>6</v>
      </c>
      <c r="D17" s="223" t="s">
        <v>128</v>
      </c>
      <c r="E17" s="223" t="s">
        <v>250</v>
      </c>
      <c r="F17" s="224">
        <v>149</v>
      </c>
    </row>
    <row r="18" spans="2:12">
      <c r="B18" s="225" t="s">
        <v>27</v>
      </c>
      <c r="C18" s="226" t="s">
        <v>18</v>
      </c>
      <c r="D18" s="226" t="s">
        <v>7</v>
      </c>
      <c r="E18" s="226" t="s">
        <v>462</v>
      </c>
      <c r="F18" s="227">
        <v>52</v>
      </c>
    </row>
    <row r="19" spans="2:12">
      <c r="B19" s="228" t="s">
        <v>27</v>
      </c>
      <c r="C19" s="103" t="s">
        <v>18</v>
      </c>
      <c r="D19" s="103" t="s">
        <v>81</v>
      </c>
      <c r="E19" s="103" t="s">
        <v>82</v>
      </c>
      <c r="F19" s="229">
        <v>925</v>
      </c>
    </row>
    <row r="20" spans="2:12" ht="17" thickBot="1">
      <c r="B20" s="228" t="s">
        <v>27</v>
      </c>
      <c r="C20" s="103" t="s">
        <v>6</v>
      </c>
      <c r="D20" s="103" t="s">
        <v>61</v>
      </c>
      <c r="E20" s="103" t="s">
        <v>62</v>
      </c>
      <c r="F20" s="229">
        <v>260</v>
      </c>
    </row>
    <row r="21" spans="2:12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200</v>
      </c>
      <c r="H21" s="330" t="s">
        <v>474</v>
      </c>
      <c r="I21" s="331"/>
      <c r="K21" s="332" t="s">
        <v>477</v>
      </c>
      <c r="L21" s="333"/>
    </row>
    <row r="22" spans="2:12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147</v>
      </c>
      <c r="H22" s="307" t="s">
        <v>2</v>
      </c>
      <c r="I22" s="308" t="s">
        <v>4</v>
      </c>
      <c r="K22" s="303">
        <v>0</v>
      </c>
      <c r="L22" s="304" t="s">
        <v>475</v>
      </c>
    </row>
    <row r="23" spans="2:12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  <c r="H23" s="309" t="s">
        <v>250</v>
      </c>
      <c r="I23" s="310">
        <f>F17</f>
        <v>149</v>
      </c>
      <c r="K23" s="306">
        <f>K22-I26</f>
        <v>-323</v>
      </c>
      <c r="L23" s="305" t="s">
        <v>476</v>
      </c>
    </row>
    <row r="24" spans="2:12">
      <c r="B24" s="228" t="s">
        <v>27</v>
      </c>
      <c r="C24" s="103" t="s">
        <v>6</v>
      </c>
      <c r="D24" s="103" t="s">
        <v>9</v>
      </c>
      <c r="E24" s="103" t="s">
        <v>105</v>
      </c>
      <c r="F24" s="229">
        <v>170</v>
      </c>
      <c r="H24" s="309" t="s">
        <v>483</v>
      </c>
      <c r="I24" s="310">
        <f>F15</f>
        <v>100</v>
      </c>
    </row>
    <row r="25" spans="2:12" ht="17" thickBot="1">
      <c r="B25" s="228" t="s">
        <v>27</v>
      </c>
      <c r="C25" s="103" t="s">
        <v>6</v>
      </c>
      <c r="D25" s="103" t="s">
        <v>53</v>
      </c>
      <c r="E25" s="103" t="s">
        <v>123</v>
      </c>
      <c r="F25" s="229">
        <v>50</v>
      </c>
      <c r="H25" s="311" t="s">
        <v>20</v>
      </c>
      <c r="I25" s="312">
        <f>F14</f>
        <v>74</v>
      </c>
    </row>
    <row r="26" spans="2:12" ht="17" thickBot="1">
      <c r="B26" s="228" t="s">
        <v>27</v>
      </c>
      <c r="C26" s="103" t="s">
        <v>6</v>
      </c>
      <c r="D26" s="103" t="s">
        <v>36</v>
      </c>
      <c r="E26" s="103" t="s">
        <v>37</v>
      </c>
      <c r="F26" s="229">
        <v>143</v>
      </c>
      <c r="H26" s="313" t="s">
        <v>76</v>
      </c>
      <c r="I26" s="314">
        <f>SUM(I23:I25)</f>
        <v>323</v>
      </c>
    </row>
    <row r="27" spans="2:12">
      <c r="B27" s="228" t="s">
        <v>27</v>
      </c>
      <c r="C27" s="103" t="s">
        <v>6</v>
      </c>
      <c r="D27" s="103" t="s">
        <v>63</v>
      </c>
      <c r="E27" s="103" t="s">
        <v>64</v>
      </c>
      <c r="F27" s="229">
        <v>75</v>
      </c>
    </row>
    <row r="28" spans="2:12">
      <c r="B28" s="228" t="s">
        <v>27</v>
      </c>
      <c r="C28" s="103" t="s">
        <v>6</v>
      </c>
      <c r="D28" s="103" t="s">
        <v>228</v>
      </c>
      <c r="E28" s="103" t="s">
        <v>471</v>
      </c>
      <c r="F28" s="229">
        <v>115</v>
      </c>
    </row>
    <row r="29" spans="2:12">
      <c r="B29" s="228" t="s">
        <v>27</v>
      </c>
      <c r="C29" s="103" t="s">
        <v>6</v>
      </c>
      <c r="D29" s="103" t="s">
        <v>246</v>
      </c>
      <c r="E29" s="103" t="s">
        <v>463</v>
      </c>
      <c r="F29" s="229">
        <v>400</v>
      </c>
    </row>
    <row r="30" spans="2:12">
      <c r="B30" s="228" t="s">
        <v>27</v>
      </c>
      <c r="C30" s="103" t="s">
        <v>6</v>
      </c>
      <c r="D30" s="103" t="s">
        <v>259</v>
      </c>
      <c r="E30" s="103" t="s">
        <v>39</v>
      </c>
      <c r="F30" s="229">
        <v>704</v>
      </c>
    </row>
    <row r="31" spans="2:12" ht="17" thickBot="1">
      <c r="B31" s="230" t="s">
        <v>27</v>
      </c>
      <c r="C31" s="231" t="s">
        <v>6</v>
      </c>
      <c r="D31" s="231" t="s">
        <v>262</v>
      </c>
      <c r="E31" s="231" t="s">
        <v>263</v>
      </c>
      <c r="F31" s="232">
        <v>108</v>
      </c>
    </row>
    <row r="32" spans="2:12">
      <c r="B32" s="133" t="s">
        <v>40</v>
      </c>
      <c r="C32" s="134" t="s">
        <v>18</v>
      </c>
      <c r="D32" s="134" t="s">
        <v>440</v>
      </c>
      <c r="E32" s="134" t="s">
        <v>479</v>
      </c>
      <c r="F32" s="135">
        <v>0</v>
      </c>
    </row>
    <row r="33" spans="2:6">
      <c r="B33" s="122" t="s">
        <v>40</v>
      </c>
      <c r="C33" s="118" t="s">
        <v>6</v>
      </c>
      <c r="D33" s="118" t="s">
        <v>45</v>
      </c>
      <c r="E33" s="118" t="s">
        <v>46</v>
      </c>
      <c r="F33" s="123">
        <v>328</v>
      </c>
    </row>
    <row r="34" spans="2:6" ht="17" thickBot="1">
      <c r="B34" s="124" t="s">
        <v>40</v>
      </c>
      <c r="C34" s="125" t="s">
        <v>6</v>
      </c>
      <c r="D34" s="125" t="s">
        <v>257</v>
      </c>
      <c r="E34" s="125" t="s">
        <v>258</v>
      </c>
      <c r="F34" s="126">
        <v>12</v>
      </c>
    </row>
  </sheetData>
  <mergeCells count="2">
    <mergeCell ref="H21:I21"/>
    <mergeCell ref="K21:L21"/>
  </mergeCells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2BCE13-CE36-8446-A803-7F37626A06C6}">
  <dimension ref="B3:F29"/>
  <sheetViews>
    <sheetView showGridLines="0" workbookViewId="0">
      <selection activeCell="B4" sqref="B4:F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750</v>
      </c>
    </row>
    <row r="6" spans="2:6">
      <c r="B6" s="90" t="s">
        <v>17</v>
      </c>
      <c r="C6" s="91" t="s">
        <v>18</v>
      </c>
      <c r="D6" s="91" t="s">
        <v>67</v>
      </c>
      <c r="E6" s="91" t="s">
        <v>68</v>
      </c>
      <c r="F6" s="92">
        <v>71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5</v>
      </c>
    </row>
    <row r="8" spans="2:6">
      <c r="B8" s="90" t="s">
        <v>17</v>
      </c>
      <c r="C8" s="91" t="s">
        <v>6</v>
      </c>
      <c r="D8" s="91" t="s">
        <v>55</v>
      </c>
      <c r="E8" s="91" t="s">
        <v>56</v>
      </c>
      <c r="F8" s="92">
        <v>11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60</v>
      </c>
    </row>
    <row r="10" spans="2:6">
      <c r="B10" s="90" t="s">
        <v>17</v>
      </c>
      <c r="C10" s="91" t="s">
        <v>6</v>
      </c>
      <c r="D10" s="91" t="s">
        <v>120</v>
      </c>
      <c r="E10" s="91" t="s">
        <v>450</v>
      </c>
      <c r="F10" s="92">
        <v>53</v>
      </c>
    </row>
    <row r="11" spans="2:6">
      <c r="B11" s="90" t="s">
        <v>17</v>
      </c>
      <c r="C11" s="91" t="s">
        <v>6</v>
      </c>
      <c r="D11" s="91" t="s">
        <v>11</v>
      </c>
      <c r="E11" s="91" t="s">
        <v>467</v>
      </c>
      <c r="F11" s="92">
        <v>75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48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288</v>
      </c>
    </row>
    <row r="14" spans="2:6">
      <c r="B14" s="90" t="s">
        <v>17</v>
      </c>
      <c r="C14" s="91" t="s">
        <v>6</v>
      </c>
      <c r="D14" s="91" t="s">
        <v>221</v>
      </c>
      <c r="E14" s="91" t="s">
        <v>230</v>
      </c>
      <c r="F14" s="92">
        <v>55</v>
      </c>
    </row>
    <row r="15" spans="2:6">
      <c r="B15" s="90" t="s">
        <v>17</v>
      </c>
      <c r="C15" s="91" t="s">
        <v>6</v>
      </c>
      <c r="D15" s="91" t="s">
        <v>251</v>
      </c>
      <c r="E15" s="91" t="s">
        <v>252</v>
      </c>
      <c r="F15" s="92">
        <v>19</v>
      </c>
    </row>
    <row r="16" spans="2:6" ht="17" thickBot="1">
      <c r="B16" s="90" t="s">
        <v>27</v>
      </c>
      <c r="C16" s="91" t="s">
        <v>18</v>
      </c>
      <c r="D16" s="91" t="s">
        <v>61</v>
      </c>
      <c r="E16" s="91" t="s">
        <v>62</v>
      </c>
      <c r="F16" s="92">
        <v>20</v>
      </c>
    </row>
    <row r="17" spans="2:6">
      <c r="B17" s="99" t="s">
        <v>27</v>
      </c>
      <c r="C17" s="100" t="s">
        <v>18</v>
      </c>
      <c r="D17" s="100" t="s">
        <v>28</v>
      </c>
      <c r="E17" s="100" t="s">
        <v>29</v>
      </c>
      <c r="F17" s="101">
        <v>119</v>
      </c>
    </row>
    <row r="18" spans="2:6">
      <c r="B18" s="102" t="s">
        <v>27</v>
      </c>
      <c r="C18" s="103" t="s">
        <v>18</v>
      </c>
      <c r="D18" s="103" t="s">
        <v>81</v>
      </c>
      <c r="E18" s="103" t="s">
        <v>82</v>
      </c>
      <c r="F18" s="104">
        <v>44</v>
      </c>
    </row>
    <row r="19" spans="2:6">
      <c r="B19" s="102" t="s">
        <v>27</v>
      </c>
      <c r="C19" s="103" t="s">
        <v>18</v>
      </c>
      <c r="D19" s="103" t="s">
        <v>246</v>
      </c>
      <c r="E19" s="103" t="s">
        <v>463</v>
      </c>
      <c r="F19" s="104">
        <v>1</v>
      </c>
    </row>
    <row r="20" spans="2:6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10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100</v>
      </c>
    </row>
    <row r="22" spans="2:6">
      <c r="B22" s="102" t="s">
        <v>27</v>
      </c>
      <c r="C22" s="103" t="s">
        <v>6</v>
      </c>
      <c r="D22" s="103" t="s">
        <v>32</v>
      </c>
      <c r="E22" s="103" t="s">
        <v>33</v>
      </c>
      <c r="F22" s="104">
        <v>207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82</v>
      </c>
    </row>
    <row r="24" spans="2:6">
      <c r="B24" s="102" t="s">
        <v>27</v>
      </c>
      <c r="C24" s="103" t="s">
        <v>6</v>
      </c>
      <c r="D24" s="103" t="s">
        <v>9</v>
      </c>
      <c r="E24" s="103" t="s">
        <v>105</v>
      </c>
      <c r="F24" s="104">
        <v>180</v>
      </c>
    </row>
    <row r="25" spans="2: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100</v>
      </c>
    </row>
    <row r="26" spans="2:6">
      <c r="B26" s="102" t="s">
        <v>27</v>
      </c>
      <c r="C26" s="103" t="s">
        <v>6</v>
      </c>
      <c r="D26" s="103" t="s">
        <v>36</v>
      </c>
      <c r="E26" s="103" t="s">
        <v>37</v>
      </c>
      <c r="F26" s="104">
        <v>85</v>
      </c>
    </row>
    <row r="27" spans="2:6" ht="17" thickBot="1">
      <c r="B27" s="102" t="s">
        <v>27</v>
      </c>
      <c r="C27" s="103" t="s">
        <v>6</v>
      </c>
      <c r="D27" s="103" t="s">
        <v>228</v>
      </c>
      <c r="E27" s="103" t="s">
        <v>471</v>
      </c>
      <c r="F27" s="104">
        <v>59</v>
      </c>
    </row>
    <row r="28" spans="2:6">
      <c r="B28" s="119" t="s">
        <v>40</v>
      </c>
      <c r="C28" s="120" t="s">
        <v>18</v>
      </c>
      <c r="D28" s="120" t="s">
        <v>440</v>
      </c>
      <c r="E28" s="120" t="s">
        <v>479</v>
      </c>
      <c r="F28" s="121">
        <v>0</v>
      </c>
    </row>
    <row r="29" spans="2:6" ht="17" thickBot="1">
      <c r="B29" s="124" t="s">
        <v>40</v>
      </c>
      <c r="C29" s="125" t="s">
        <v>6</v>
      </c>
      <c r="D29" s="125" t="s">
        <v>45</v>
      </c>
      <c r="E29" s="125" t="s">
        <v>46</v>
      </c>
      <c r="F29" s="126">
        <v>460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D56919-F7F2-D347-9C2E-55C414A85286}">
  <dimension ref="B3:F25"/>
  <sheetViews>
    <sheetView showGridLines="0" workbookViewId="0">
      <selection activeCell="B4" sqref="B4:F26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125</v>
      </c>
    </row>
    <row r="6" spans="2:6">
      <c r="B6" s="90" t="s">
        <v>17</v>
      </c>
      <c r="C6" s="91" t="s">
        <v>18</v>
      </c>
      <c r="D6" s="91" t="s">
        <v>21</v>
      </c>
      <c r="E6" s="91" t="s">
        <v>22</v>
      </c>
      <c r="F6" s="92">
        <v>0</v>
      </c>
    </row>
    <row r="7" spans="2:6">
      <c r="B7" s="90" t="s">
        <v>17</v>
      </c>
      <c r="C7" s="91" t="s">
        <v>18</v>
      </c>
      <c r="D7" s="91" t="s">
        <v>11</v>
      </c>
      <c r="E7" s="91" t="s">
        <v>467</v>
      </c>
      <c r="F7" s="92">
        <v>586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31</v>
      </c>
    </row>
    <row r="9" spans="2:6">
      <c r="B9" s="90" t="s">
        <v>17</v>
      </c>
      <c r="C9" s="91" t="s">
        <v>6</v>
      </c>
      <c r="D9" s="91" t="s">
        <v>51</v>
      </c>
      <c r="E9" s="91" t="s">
        <v>461</v>
      </c>
      <c r="F9" s="92">
        <v>10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5</v>
      </c>
    </row>
    <row r="13" spans="2:6" ht="17" thickBot="1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131</v>
      </c>
    </row>
    <row r="14" spans="2:6">
      <c r="B14" s="99" t="s">
        <v>27</v>
      </c>
      <c r="C14" s="100" t="s">
        <v>18</v>
      </c>
      <c r="D14" s="100" t="s">
        <v>28</v>
      </c>
      <c r="E14" s="100" t="s">
        <v>29</v>
      </c>
      <c r="F14" s="101">
        <v>0</v>
      </c>
    </row>
    <row r="15" spans="2:6">
      <c r="B15" s="102" t="s">
        <v>27</v>
      </c>
      <c r="C15" s="103" t="s">
        <v>18</v>
      </c>
      <c r="D15" s="103" t="s">
        <v>34</v>
      </c>
      <c r="E15" s="103" t="s">
        <v>35</v>
      </c>
      <c r="F15" s="104">
        <v>169</v>
      </c>
    </row>
    <row r="16" spans="2:6">
      <c r="B16" s="102" t="s">
        <v>27</v>
      </c>
      <c r="C16" s="103" t="s">
        <v>18</v>
      </c>
      <c r="D16" s="103" t="s">
        <v>9</v>
      </c>
      <c r="E16" s="103" t="s">
        <v>105</v>
      </c>
      <c r="F16" s="104">
        <v>259</v>
      </c>
    </row>
    <row r="17" spans="2:6">
      <c r="B17" s="102" t="s">
        <v>27</v>
      </c>
      <c r="C17" s="103" t="s">
        <v>6</v>
      </c>
      <c r="D17" s="103" t="s">
        <v>30</v>
      </c>
      <c r="E17" s="103" t="s">
        <v>31</v>
      </c>
      <c r="F17" s="104">
        <v>30</v>
      </c>
    </row>
    <row r="18" spans="2:6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25</v>
      </c>
    </row>
    <row r="19" spans="2:6">
      <c r="B19" s="102" t="s">
        <v>27</v>
      </c>
      <c r="C19" s="103" t="s">
        <v>6</v>
      </c>
      <c r="D19" s="103" t="s">
        <v>53</v>
      </c>
      <c r="E19" s="103" t="s">
        <v>123</v>
      </c>
      <c r="F19" s="104">
        <v>100</v>
      </c>
    </row>
    <row r="20" spans="2:6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109</v>
      </c>
    </row>
    <row r="21" spans="2:6">
      <c r="B21" s="102" t="s">
        <v>27</v>
      </c>
      <c r="C21" s="103" t="s">
        <v>6</v>
      </c>
      <c r="D21" s="103" t="s">
        <v>63</v>
      </c>
      <c r="E21" s="103" t="s">
        <v>64</v>
      </c>
      <c r="F21" s="104">
        <v>5</v>
      </c>
    </row>
    <row r="22" spans="2:6">
      <c r="B22" s="102" t="s">
        <v>27</v>
      </c>
      <c r="C22" s="103" t="s">
        <v>6</v>
      </c>
      <c r="D22" s="103" t="s">
        <v>81</v>
      </c>
      <c r="E22" s="103" t="s">
        <v>82</v>
      </c>
      <c r="F22" s="104">
        <v>58</v>
      </c>
    </row>
    <row r="23" spans="2:6" ht="17" thickBot="1">
      <c r="B23" s="102" t="s">
        <v>27</v>
      </c>
      <c r="C23" s="103" t="s">
        <v>6</v>
      </c>
      <c r="D23" s="103" t="s">
        <v>228</v>
      </c>
      <c r="E23" s="103" t="s">
        <v>471</v>
      </c>
      <c r="F23" s="104">
        <v>32</v>
      </c>
    </row>
    <row r="24" spans="2:6">
      <c r="B24" s="119" t="s">
        <v>40</v>
      </c>
      <c r="C24" s="120" t="s">
        <v>18</v>
      </c>
      <c r="D24" s="120" t="s">
        <v>65</v>
      </c>
      <c r="E24" s="120" t="s">
        <v>66</v>
      </c>
      <c r="F24" s="121">
        <v>26</v>
      </c>
    </row>
    <row r="25" spans="2:6" ht="17" thickBot="1">
      <c r="B25" s="124" t="s">
        <v>40</v>
      </c>
      <c r="C25" s="125" t="s">
        <v>18</v>
      </c>
      <c r="D25" s="125" t="s">
        <v>440</v>
      </c>
      <c r="E25" s="125" t="s">
        <v>479</v>
      </c>
      <c r="F25" s="126">
        <v>0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E81754-FDD8-7740-B757-912229B47222}">
  <dimension ref="B3:F22"/>
  <sheetViews>
    <sheetView showGridLines="0" workbookViewId="0">
      <selection activeCell="B4" sqref="B4:F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37</v>
      </c>
    </row>
    <row r="6" spans="2:6">
      <c r="B6" s="90" t="s">
        <v>17</v>
      </c>
      <c r="C6" s="91" t="s">
        <v>18</v>
      </c>
      <c r="D6" s="91" t="s">
        <v>11</v>
      </c>
      <c r="E6" s="91" t="s">
        <v>467</v>
      </c>
      <c r="F6" s="92">
        <v>3388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31</v>
      </c>
    </row>
    <row r="8" spans="2:6">
      <c r="B8" s="90" t="s">
        <v>17</v>
      </c>
      <c r="C8" s="91" t="s">
        <v>6</v>
      </c>
      <c r="D8" s="91" t="s">
        <v>51</v>
      </c>
      <c r="E8" s="91" t="s">
        <v>461</v>
      </c>
      <c r="F8" s="92">
        <v>45</v>
      </c>
    </row>
    <row r="9" spans="2:6">
      <c r="B9" s="90" t="s">
        <v>17</v>
      </c>
      <c r="C9" s="91" t="s">
        <v>6</v>
      </c>
      <c r="D9" s="91" t="s">
        <v>120</v>
      </c>
      <c r="E9" s="91" t="s">
        <v>450</v>
      </c>
      <c r="F9" s="92">
        <v>65</v>
      </c>
    </row>
    <row r="10" spans="2:6">
      <c r="B10" s="90" t="s">
        <v>17</v>
      </c>
      <c r="C10" s="91" t="s">
        <v>6</v>
      </c>
      <c r="D10" s="91" t="s">
        <v>59</v>
      </c>
      <c r="E10" s="91" t="s">
        <v>104</v>
      </c>
      <c r="F10" s="92">
        <v>32</v>
      </c>
    </row>
    <row r="11" spans="2:6">
      <c r="B11" s="90" t="s">
        <v>17</v>
      </c>
      <c r="C11" s="91" t="s">
        <v>6</v>
      </c>
      <c r="D11" s="91" t="s">
        <v>128</v>
      </c>
      <c r="E11" s="91" t="s">
        <v>250</v>
      </c>
      <c r="F11" s="92">
        <v>889</v>
      </c>
    </row>
    <row r="12" spans="2:6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20</v>
      </c>
    </row>
    <row r="13" spans="2:6" ht="17" thickBot="1">
      <c r="B13" s="90" t="s">
        <v>17</v>
      </c>
      <c r="C13" s="91" t="s">
        <v>6</v>
      </c>
      <c r="D13" s="91" t="s">
        <v>253</v>
      </c>
      <c r="E13" s="91" t="s">
        <v>254</v>
      </c>
      <c r="F13" s="92">
        <v>32</v>
      </c>
    </row>
    <row r="14" spans="2:6">
      <c r="B14" s="99" t="s">
        <v>27</v>
      </c>
      <c r="C14" s="100" t="s">
        <v>6</v>
      </c>
      <c r="D14" s="100" t="s">
        <v>32</v>
      </c>
      <c r="E14" s="100" t="s">
        <v>33</v>
      </c>
      <c r="F14" s="101">
        <v>54</v>
      </c>
    </row>
    <row r="15" spans="2:6">
      <c r="B15" s="102" t="s">
        <v>27</v>
      </c>
      <c r="C15" s="103" t="s">
        <v>6</v>
      </c>
      <c r="D15" s="103" t="s">
        <v>9</v>
      </c>
      <c r="E15" s="103" t="s">
        <v>105</v>
      </c>
      <c r="F15" s="104">
        <v>500</v>
      </c>
    </row>
    <row r="16" spans="2:6">
      <c r="B16" s="102" t="s">
        <v>27</v>
      </c>
      <c r="C16" s="103" t="s">
        <v>6</v>
      </c>
      <c r="D16" s="103" t="s">
        <v>53</v>
      </c>
      <c r="E16" s="103" t="s">
        <v>123</v>
      </c>
      <c r="F16" s="104">
        <v>100</v>
      </c>
    </row>
    <row r="17" spans="2:6">
      <c r="B17" s="102" t="s">
        <v>27</v>
      </c>
      <c r="C17" s="103" t="s">
        <v>6</v>
      </c>
      <c r="D17" s="103" t="s">
        <v>36</v>
      </c>
      <c r="E17" s="103" t="s">
        <v>37</v>
      </c>
      <c r="F17" s="104">
        <v>80</v>
      </c>
    </row>
    <row r="18" spans="2:6">
      <c r="B18" s="102" t="s">
        <v>27</v>
      </c>
      <c r="C18" s="103" t="s">
        <v>6</v>
      </c>
      <c r="D18" s="103" t="s">
        <v>63</v>
      </c>
      <c r="E18" s="103" t="s">
        <v>64</v>
      </c>
      <c r="F18" s="104">
        <v>20</v>
      </c>
    </row>
    <row r="19" spans="2:6" ht="17" thickBot="1">
      <c r="B19" s="102" t="s">
        <v>27</v>
      </c>
      <c r="C19" s="103" t="s">
        <v>6</v>
      </c>
      <c r="D19" s="103" t="s">
        <v>228</v>
      </c>
      <c r="E19" s="103" t="s">
        <v>471</v>
      </c>
      <c r="F19" s="104">
        <v>185</v>
      </c>
    </row>
    <row r="20" spans="2:6">
      <c r="B20" s="119" t="s">
        <v>40</v>
      </c>
      <c r="C20" s="120" t="s">
        <v>18</v>
      </c>
      <c r="D20" s="120" t="s">
        <v>65</v>
      </c>
      <c r="E20" s="120" t="s">
        <v>66</v>
      </c>
      <c r="F20" s="121">
        <v>0</v>
      </c>
    </row>
    <row r="21" spans="2:6">
      <c r="B21" s="122" t="s">
        <v>40</v>
      </c>
      <c r="C21" s="118" t="s">
        <v>18</v>
      </c>
      <c r="D21" s="118" t="s">
        <v>440</v>
      </c>
      <c r="E21" s="118" t="s">
        <v>479</v>
      </c>
      <c r="F21" s="123">
        <v>0</v>
      </c>
    </row>
    <row r="22" spans="2:6" ht="17" thickBot="1">
      <c r="B22" s="124" t="s">
        <v>40</v>
      </c>
      <c r="C22" s="125" t="s">
        <v>6</v>
      </c>
      <c r="D22" s="125" t="s">
        <v>257</v>
      </c>
      <c r="E22" s="125" t="s">
        <v>258</v>
      </c>
      <c r="F22" s="126">
        <v>40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FA29-88B6-D043-B44D-A7AB3E5E22AE}">
  <dimension ref="B3:L23"/>
  <sheetViews>
    <sheetView showGridLines="0" workbookViewId="0">
      <selection activeCell="H32" sqref="H32"/>
    </sheetView>
  </sheetViews>
  <sheetFormatPr baseColWidth="10" defaultRowHeight="16"/>
  <cols>
    <col min="4" max="4" width="12" bestFit="1" customWidth="1"/>
    <col min="12" max="12" width="15.33203125" bestFit="1" customWidth="1"/>
  </cols>
  <sheetData>
    <row r="3" spans="2:6" ht="17" thickBot="1"/>
    <row r="4" spans="2:6" ht="20" thickBot="1">
      <c r="B4" s="315" t="s">
        <v>0</v>
      </c>
      <c r="C4" s="316" t="s">
        <v>2</v>
      </c>
      <c r="D4" s="316" t="s">
        <v>3</v>
      </c>
      <c r="E4" s="316" t="s">
        <v>1</v>
      </c>
      <c r="F4" s="317" t="s">
        <v>4</v>
      </c>
    </row>
    <row r="5" spans="2:6">
      <c r="B5" s="318" t="s">
        <v>17</v>
      </c>
      <c r="C5" s="319" t="s">
        <v>25</v>
      </c>
      <c r="D5" s="319" t="s">
        <v>26</v>
      </c>
      <c r="E5" s="319" t="s">
        <v>18</v>
      </c>
      <c r="F5" s="320">
        <v>444</v>
      </c>
    </row>
    <row r="6" spans="2:6">
      <c r="B6" s="318" t="s">
        <v>17</v>
      </c>
      <c r="C6" s="319" t="s">
        <v>67</v>
      </c>
      <c r="D6" s="319" t="s">
        <v>68</v>
      </c>
      <c r="E6" s="319" t="s">
        <v>18</v>
      </c>
      <c r="F6" s="320">
        <v>425</v>
      </c>
    </row>
    <row r="7" spans="2:6">
      <c r="B7" s="318" t="s">
        <v>17</v>
      </c>
      <c r="C7" s="319" t="s">
        <v>128</v>
      </c>
      <c r="D7" s="319" t="s">
        <v>250</v>
      </c>
      <c r="E7" s="319" t="s">
        <v>18</v>
      </c>
      <c r="F7" s="320">
        <v>126</v>
      </c>
    </row>
    <row r="8" spans="2:6">
      <c r="B8" s="318" t="s">
        <v>17</v>
      </c>
      <c r="C8" s="319" t="s">
        <v>21</v>
      </c>
      <c r="D8" s="319" t="s">
        <v>22</v>
      </c>
      <c r="E8" s="319" t="s">
        <v>6</v>
      </c>
      <c r="F8" s="320">
        <v>50</v>
      </c>
    </row>
    <row r="9" spans="2:6">
      <c r="B9" s="318" t="s">
        <v>17</v>
      </c>
      <c r="C9" s="319" t="s">
        <v>51</v>
      </c>
      <c r="D9" s="319" t="s">
        <v>461</v>
      </c>
      <c r="E9" s="319" t="s">
        <v>6</v>
      </c>
      <c r="F9" s="320">
        <v>15</v>
      </c>
    </row>
    <row r="10" spans="2:6">
      <c r="B10" s="318" t="s">
        <v>17</v>
      </c>
      <c r="C10" s="319" t="s">
        <v>11</v>
      </c>
      <c r="D10" s="319" t="s">
        <v>467</v>
      </c>
      <c r="E10" s="319" t="s">
        <v>6</v>
      </c>
      <c r="F10" s="320">
        <v>195</v>
      </c>
    </row>
    <row r="11" spans="2:6">
      <c r="B11" s="318" t="s">
        <v>17</v>
      </c>
      <c r="C11" s="319" t="s">
        <v>19</v>
      </c>
      <c r="D11" s="319" t="s">
        <v>20</v>
      </c>
      <c r="E11" s="319" t="s">
        <v>6</v>
      </c>
      <c r="F11" s="320">
        <v>112</v>
      </c>
    </row>
    <row r="12" spans="2:6">
      <c r="B12" s="318" t="s">
        <v>17</v>
      </c>
      <c r="C12" s="319" t="s">
        <v>59</v>
      </c>
      <c r="D12" s="319" t="s">
        <v>104</v>
      </c>
      <c r="E12" s="319" t="s">
        <v>6</v>
      </c>
      <c r="F12" s="320">
        <v>54</v>
      </c>
    </row>
    <row r="13" spans="2:6">
      <c r="B13" s="318" t="s">
        <v>17</v>
      </c>
      <c r="C13" s="319" t="s">
        <v>251</v>
      </c>
      <c r="D13" s="319" t="s">
        <v>252</v>
      </c>
      <c r="E13" s="319" t="s">
        <v>6</v>
      </c>
      <c r="F13" s="320">
        <v>31</v>
      </c>
    </row>
    <row r="14" spans="2:6" ht="17" thickBot="1">
      <c r="B14" s="318" t="s">
        <v>17</v>
      </c>
      <c r="C14" s="319" t="s">
        <v>253</v>
      </c>
      <c r="D14" s="319" t="s">
        <v>254</v>
      </c>
      <c r="E14" s="319" t="s">
        <v>6</v>
      </c>
      <c r="F14" s="320">
        <v>287</v>
      </c>
    </row>
    <row r="15" spans="2:6">
      <c r="B15" s="321" t="s">
        <v>27</v>
      </c>
      <c r="C15" s="322" t="s">
        <v>28</v>
      </c>
      <c r="D15" s="322" t="s">
        <v>29</v>
      </c>
      <c r="E15" s="322" t="s">
        <v>18</v>
      </c>
      <c r="F15" s="323">
        <v>500</v>
      </c>
    </row>
    <row r="16" spans="2:6">
      <c r="B16" s="324" t="s">
        <v>27</v>
      </c>
      <c r="C16" s="325" t="s">
        <v>36</v>
      </c>
      <c r="D16" s="325" t="s">
        <v>37</v>
      </c>
      <c r="E16" s="325" t="s">
        <v>18</v>
      </c>
      <c r="F16" s="326">
        <v>30</v>
      </c>
    </row>
    <row r="17" spans="2:12" ht="17" thickBot="1">
      <c r="B17" s="324" t="s">
        <v>27</v>
      </c>
      <c r="C17" s="325" t="s">
        <v>61</v>
      </c>
      <c r="D17" s="325" t="s">
        <v>62</v>
      </c>
      <c r="E17" s="325" t="s">
        <v>6</v>
      </c>
      <c r="F17" s="326">
        <v>64</v>
      </c>
    </row>
    <row r="18" spans="2:12">
      <c r="B18" s="324" t="s">
        <v>27</v>
      </c>
      <c r="C18" s="325" t="s">
        <v>32</v>
      </c>
      <c r="D18" s="325" t="s">
        <v>33</v>
      </c>
      <c r="E18" s="325" t="s">
        <v>6</v>
      </c>
      <c r="F18" s="326">
        <v>75</v>
      </c>
      <c r="H18" s="330" t="s">
        <v>474</v>
      </c>
      <c r="I18" s="331"/>
      <c r="K18" s="332" t="s">
        <v>477</v>
      </c>
      <c r="L18" s="333"/>
    </row>
    <row r="19" spans="2:12">
      <c r="B19" s="324" t="s">
        <v>27</v>
      </c>
      <c r="C19" s="325" t="s">
        <v>9</v>
      </c>
      <c r="D19" s="325" t="s">
        <v>105</v>
      </c>
      <c r="E19" s="325" t="s">
        <v>6</v>
      </c>
      <c r="F19" s="326">
        <v>165</v>
      </c>
      <c r="H19" s="307" t="s">
        <v>2</v>
      </c>
      <c r="I19" s="308" t="s">
        <v>4</v>
      </c>
      <c r="K19" s="303">
        <v>-72</v>
      </c>
      <c r="L19" s="304" t="s">
        <v>475</v>
      </c>
    </row>
    <row r="20" spans="2:12" ht="17" thickBot="1">
      <c r="B20" s="324" t="s">
        <v>27</v>
      </c>
      <c r="C20" s="325" t="s">
        <v>63</v>
      </c>
      <c r="D20" s="325" t="s">
        <v>64</v>
      </c>
      <c r="E20" s="325" t="s">
        <v>6</v>
      </c>
      <c r="F20" s="326">
        <v>36</v>
      </c>
      <c r="H20" s="309" t="s">
        <v>484</v>
      </c>
      <c r="I20" s="310">
        <v>318.33</v>
      </c>
      <c r="K20" s="306">
        <f>K19+I21</f>
        <v>246.32999999999998</v>
      </c>
      <c r="L20" s="305" t="s">
        <v>476</v>
      </c>
    </row>
    <row r="21" spans="2:12" ht="17" thickBot="1">
      <c r="B21" s="324" t="s">
        <v>27</v>
      </c>
      <c r="C21" s="325" t="s">
        <v>81</v>
      </c>
      <c r="D21" s="325" t="s">
        <v>82</v>
      </c>
      <c r="E21" s="325" t="s">
        <v>6</v>
      </c>
      <c r="F21" s="326">
        <v>100</v>
      </c>
      <c r="H21" s="313" t="s">
        <v>76</v>
      </c>
      <c r="I21" s="314">
        <f>SUM(I20:I20)</f>
        <v>318.33</v>
      </c>
    </row>
    <row r="22" spans="2:12" ht="17" thickBot="1">
      <c r="B22" s="324" t="s">
        <v>27</v>
      </c>
      <c r="C22" s="325" t="s">
        <v>228</v>
      </c>
      <c r="D22" s="325" t="s">
        <v>471</v>
      </c>
      <c r="E22" s="325" t="s">
        <v>6</v>
      </c>
      <c r="F22" s="326">
        <v>125</v>
      </c>
    </row>
    <row r="23" spans="2:12" ht="17" thickBot="1">
      <c r="B23" s="327" t="s">
        <v>40</v>
      </c>
      <c r="C23" s="328" t="s">
        <v>440</v>
      </c>
      <c r="D23" s="328" t="s">
        <v>479</v>
      </c>
      <c r="E23" s="328" t="s">
        <v>18</v>
      </c>
      <c r="F23" s="329">
        <v>0</v>
      </c>
    </row>
  </sheetData>
  <mergeCells count="2">
    <mergeCell ref="H18:I18"/>
    <mergeCell ref="K18:L18"/>
  </mergeCells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9F0C1-BD54-A947-AEC9-4DF77AA35EDA}">
  <dimension ref="B3:F26"/>
  <sheetViews>
    <sheetView showGridLines="0" tabSelected="1" workbookViewId="0">
      <selection activeCell="O27" sqref="O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11</v>
      </c>
      <c r="E5" s="218" t="s">
        <v>467</v>
      </c>
      <c r="F5" s="291">
        <v>2622</v>
      </c>
    </row>
    <row r="6" spans="2:6">
      <c r="B6" s="90" t="s">
        <v>17</v>
      </c>
      <c r="C6" s="91" t="s">
        <v>18</v>
      </c>
      <c r="D6" s="91" t="s">
        <v>59</v>
      </c>
      <c r="E6" s="91" t="s">
        <v>104</v>
      </c>
      <c r="F6" s="92">
        <v>31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76</v>
      </c>
    </row>
    <row r="8" spans="2:6">
      <c r="B8" s="90" t="s">
        <v>17</v>
      </c>
      <c r="C8" s="91" t="s">
        <v>18</v>
      </c>
      <c r="D8" s="91" t="s">
        <v>221</v>
      </c>
      <c r="E8" s="91" t="s">
        <v>230</v>
      </c>
      <c r="F8" s="92">
        <v>75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22</v>
      </c>
    </row>
    <row r="10" spans="2:6">
      <c r="B10" s="90" t="s">
        <v>17</v>
      </c>
      <c r="C10" s="91" t="s">
        <v>6</v>
      </c>
      <c r="D10" s="91" t="s">
        <v>55</v>
      </c>
      <c r="E10" s="91" t="s">
        <v>56</v>
      </c>
      <c r="F10" s="92">
        <v>25</v>
      </c>
    </row>
    <row r="11" spans="2:6">
      <c r="B11" s="90" t="s">
        <v>17</v>
      </c>
      <c r="C11" s="91" t="s">
        <v>6</v>
      </c>
      <c r="D11" s="91" t="s">
        <v>21</v>
      </c>
      <c r="E11" s="91" t="s">
        <v>22</v>
      </c>
      <c r="F11" s="92">
        <v>100</v>
      </c>
    </row>
    <row r="12" spans="2:6">
      <c r="B12" s="90" t="s">
        <v>17</v>
      </c>
      <c r="C12" s="91" t="s">
        <v>6</v>
      </c>
      <c r="D12" s="91" t="s">
        <v>23</v>
      </c>
      <c r="E12" s="91" t="s">
        <v>24</v>
      </c>
      <c r="F12" s="92">
        <v>22</v>
      </c>
    </row>
    <row r="13" spans="2:6">
      <c r="B13" s="90" t="s">
        <v>17</v>
      </c>
      <c r="C13" s="91" t="s">
        <v>6</v>
      </c>
      <c r="D13" s="91" t="s">
        <v>120</v>
      </c>
      <c r="E13" s="91" t="s">
        <v>450</v>
      </c>
      <c r="F13" s="92">
        <v>15</v>
      </c>
    </row>
    <row r="14" spans="2:6">
      <c r="B14" s="90" t="s">
        <v>17</v>
      </c>
      <c r="C14" s="91" t="s">
        <v>6</v>
      </c>
      <c r="D14" s="91" t="s">
        <v>71</v>
      </c>
      <c r="E14" s="91" t="s">
        <v>464</v>
      </c>
      <c r="F14" s="92">
        <v>112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15</v>
      </c>
    </row>
    <row r="16" spans="2:6">
      <c r="B16" s="90" t="s">
        <v>17</v>
      </c>
      <c r="C16" s="91" t="s">
        <v>6</v>
      </c>
      <c r="D16" s="91" t="s">
        <v>67</v>
      </c>
      <c r="E16" s="91" t="s">
        <v>68</v>
      </c>
      <c r="F16" s="92">
        <v>25</v>
      </c>
    </row>
    <row r="17" spans="2: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570</v>
      </c>
    </row>
    <row r="18" spans="2: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25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0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60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205</v>
      </c>
    </row>
    <row r="22" spans="2:6">
      <c r="B22" s="102" t="s">
        <v>27</v>
      </c>
      <c r="C22" s="103" t="s">
        <v>6</v>
      </c>
      <c r="D22" s="103" t="s">
        <v>228</v>
      </c>
      <c r="E22" s="103" t="s">
        <v>471</v>
      </c>
      <c r="F22" s="104">
        <v>40</v>
      </c>
    </row>
    <row r="23" spans="2:6" ht="17" thickBot="1">
      <c r="B23" s="102" t="s">
        <v>27</v>
      </c>
      <c r="C23" s="103" t="s">
        <v>6</v>
      </c>
      <c r="D23" s="103" t="s">
        <v>246</v>
      </c>
      <c r="E23" s="103" t="s">
        <v>463</v>
      </c>
      <c r="F23" s="104">
        <v>40</v>
      </c>
    </row>
    <row r="24" spans="2:6">
      <c r="B24" s="119" t="s">
        <v>40</v>
      </c>
      <c r="C24" s="120" t="s">
        <v>18</v>
      </c>
      <c r="D24" s="120" t="s">
        <v>257</v>
      </c>
      <c r="E24" s="120" t="s">
        <v>258</v>
      </c>
      <c r="F24" s="121">
        <v>33</v>
      </c>
    </row>
    <row r="25" spans="2:6">
      <c r="B25" s="122" t="s">
        <v>40</v>
      </c>
      <c r="C25" s="118" t="s">
        <v>18</v>
      </c>
      <c r="D25" s="118" t="s">
        <v>440</v>
      </c>
      <c r="E25" s="118" t="s">
        <v>479</v>
      </c>
      <c r="F25" s="123">
        <v>0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300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workbookViewId="0">
      <selection activeCell="K33" sqref="K33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34" t="s">
        <v>40</v>
      </c>
      <c r="C2" s="335"/>
      <c r="D2" s="336" t="s">
        <v>27</v>
      </c>
      <c r="E2" s="337"/>
      <c r="F2" s="338" t="s">
        <v>17</v>
      </c>
      <c r="G2" s="339"/>
      <c r="H2" s="340" t="s">
        <v>454</v>
      </c>
      <c r="I2" s="341"/>
      <c r="K2" t="s">
        <v>459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454</v>
      </c>
      <c r="T2" t="s">
        <v>454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L4">
        <v>0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455</v>
      </c>
      <c r="T4" t="s">
        <v>456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pyr151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460</v>
      </c>
      <c r="S5" t="s">
        <v>244</v>
      </c>
      <c r="T5" t="s">
        <v>457</v>
      </c>
    </row>
    <row r="6" spans="2:20">
      <c r="B6" s="260" t="str">
        <f t="shared" si="1"/>
        <v>pyr129</v>
      </c>
      <c r="C6" s="261" t="str">
        <f t="shared" si="2"/>
        <v>Wagner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pyr158</v>
      </c>
      <c r="I6" s="267" t="str">
        <f t="shared" si="8"/>
        <v>OPEN</v>
      </c>
      <c r="L6">
        <v>2</v>
      </c>
      <c r="M6" t="s">
        <v>65</v>
      </c>
      <c r="N6" t="s">
        <v>66</v>
      </c>
      <c r="O6" t="s">
        <v>28</v>
      </c>
      <c r="P6" t="s">
        <v>29</v>
      </c>
      <c r="Q6" t="s">
        <v>21</v>
      </c>
      <c r="R6" t="s">
        <v>22</v>
      </c>
      <c r="S6" t="s">
        <v>458</v>
      </c>
      <c r="T6" t="s">
        <v>457</v>
      </c>
    </row>
    <row r="7" spans="2:20">
      <c r="B7" s="260" t="str">
        <f t="shared" si="1"/>
        <v>pyr141</v>
      </c>
      <c r="C7" s="261" t="str">
        <f t="shared" si="2"/>
        <v>Luc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pyr108</v>
      </c>
      <c r="G7" s="265" t="str">
        <f t="shared" si="6"/>
        <v>Clark</v>
      </c>
      <c r="H7" s="266" t="str">
        <f t="shared" si="7"/>
        <v>pyr160</v>
      </c>
      <c r="I7" s="267" t="str">
        <f t="shared" si="8"/>
        <v>OPEN</v>
      </c>
      <c r="L7">
        <v>3</v>
      </c>
      <c r="M7" t="s">
        <v>130</v>
      </c>
      <c r="N7" t="s">
        <v>131</v>
      </c>
      <c r="O7" t="s">
        <v>69</v>
      </c>
      <c r="P7" t="s">
        <v>39</v>
      </c>
      <c r="Q7" t="s">
        <v>51</v>
      </c>
      <c r="R7" t="s">
        <v>461</v>
      </c>
      <c r="S7" t="s">
        <v>440</v>
      </c>
      <c r="T7" t="s">
        <v>457</v>
      </c>
    </row>
    <row r="8" spans="2:20">
      <c r="B8" s="260" t="str">
        <f t="shared" si="1"/>
        <v>pyr148</v>
      </c>
      <c r="C8" s="261" t="str">
        <f t="shared" si="2"/>
        <v>Brandon Wass</v>
      </c>
      <c r="D8" s="262" t="str">
        <f t="shared" si="3"/>
        <v>pyr111</v>
      </c>
      <c r="E8" s="263" t="str">
        <f t="shared" si="4"/>
        <v>RyanVictory</v>
      </c>
      <c r="F8" s="264" t="str">
        <f t="shared" si="5"/>
        <v>pyr115</v>
      </c>
      <c r="G8" s="265" t="str">
        <f t="shared" si="6"/>
        <v>Tim</v>
      </c>
      <c r="H8" s="266" t="str">
        <f t="shared" si="7"/>
        <v/>
      </c>
      <c r="I8" s="267" t="str">
        <f t="shared" si="8"/>
        <v/>
      </c>
      <c r="L8">
        <v>4</v>
      </c>
      <c r="M8" t="s">
        <v>223</v>
      </c>
      <c r="N8" t="s">
        <v>232</v>
      </c>
      <c r="O8" t="s">
        <v>7</v>
      </c>
      <c r="P8" t="s">
        <v>462</v>
      </c>
      <c r="Q8" t="s">
        <v>23</v>
      </c>
      <c r="R8" t="s">
        <v>24</v>
      </c>
    </row>
    <row r="9" spans="2:20">
      <c r="B9" s="260" t="str">
        <f t="shared" si="1"/>
        <v>pyr149</v>
      </c>
      <c r="C9" s="261" t="str">
        <f t="shared" si="2"/>
        <v>ike baldwin</v>
      </c>
      <c r="D9" s="262" t="str">
        <f t="shared" si="3"/>
        <v>pyr112</v>
      </c>
      <c r="E9" s="263" t="str">
        <f t="shared" si="4"/>
        <v>xavi</v>
      </c>
      <c r="F9" s="264" t="str">
        <f t="shared" si="5"/>
        <v>pyr119</v>
      </c>
      <c r="G9" s="265" t="str">
        <f t="shared" si="6"/>
        <v>Zane</v>
      </c>
      <c r="H9" s="266" t="str">
        <f t="shared" si="7"/>
        <v/>
      </c>
      <c r="I9" s="267" t="str">
        <f t="shared" si="8"/>
        <v/>
      </c>
      <c r="L9">
        <v>5</v>
      </c>
      <c r="M9" t="s">
        <v>257</v>
      </c>
      <c r="N9" t="s">
        <v>258</v>
      </c>
      <c r="O9" t="s">
        <v>224</v>
      </c>
      <c r="P9" t="s">
        <v>447</v>
      </c>
      <c r="Q9" t="s">
        <v>57</v>
      </c>
      <c r="R9" t="s">
        <v>58</v>
      </c>
    </row>
    <row r="10" spans="2:20">
      <c r="B10" s="260" t="str">
        <f t="shared" si="1"/>
        <v>pyr153</v>
      </c>
      <c r="C10" s="261" t="str">
        <f t="shared" si="2"/>
        <v>Bennett</v>
      </c>
      <c r="D10" s="262" t="str">
        <f t="shared" si="3"/>
        <v>pyr113</v>
      </c>
      <c r="E10" s="263" t="str">
        <f t="shared" si="4"/>
        <v>Trig</v>
      </c>
      <c r="F10" s="264" t="str">
        <f t="shared" si="5"/>
        <v>pyr120</v>
      </c>
      <c r="G10" s="265" t="str">
        <f t="shared" si="6"/>
        <v>Garett Pool</v>
      </c>
      <c r="H10" s="266" t="str">
        <f t="shared" si="7"/>
        <v/>
      </c>
      <c r="I10" s="267" t="str">
        <f t="shared" si="8"/>
        <v/>
      </c>
      <c r="L10">
        <v>6</v>
      </c>
      <c r="M10" t="s">
        <v>255</v>
      </c>
      <c r="N10" t="s">
        <v>256</v>
      </c>
      <c r="O10" t="s">
        <v>111</v>
      </c>
      <c r="P10" t="s">
        <v>472</v>
      </c>
      <c r="Q10" t="s">
        <v>116</v>
      </c>
      <c r="R10" t="s">
        <v>117</v>
      </c>
    </row>
    <row r="11" spans="2:20">
      <c r="B11" s="260" t="str">
        <f t="shared" si="1"/>
        <v/>
      </c>
      <c r="C11" s="261" t="str">
        <f t="shared" si="2"/>
        <v/>
      </c>
      <c r="D11" s="262" t="str">
        <f t="shared" si="3"/>
        <v>pyr114</v>
      </c>
      <c r="E11" s="263" t="str">
        <f t="shared" si="4"/>
        <v>Kyle Beta</v>
      </c>
      <c r="F11" s="264" t="str">
        <f t="shared" si="5"/>
        <v>pyr124</v>
      </c>
      <c r="G11" s="265" t="str">
        <f t="shared" si="6"/>
        <v>Brian</v>
      </c>
      <c r="H11" s="266" t="str">
        <f t="shared" si="7"/>
        <v/>
      </c>
      <c r="I11" s="267" t="str">
        <f t="shared" si="8"/>
        <v/>
      </c>
      <c r="L11">
        <v>7</v>
      </c>
      <c r="O11" t="s">
        <v>32</v>
      </c>
      <c r="P11" t="s">
        <v>33</v>
      </c>
      <c r="Q11" t="s">
        <v>120</v>
      </c>
      <c r="R11" t="s">
        <v>450</v>
      </c>
    </row>
    <row r="12" spans="2:20">
      <c r="B12" s="260" t="str">
        <f t="shared" si="1"/>
        <v/>
      </c>
      <c r="C12" s="261" t="str">
        <f t="shared" si="2"/>
        <v/>
      </c>
      <c r="D12" s="262" t="str">
        <f t="shared" si="3"/>
        <v>pyr117</v>
      </c>
      <c r="E12" s="263" t="str">
        <f t="shared" si="4"/>
        <v>Andres</v>
      </c>
      <c r="F12" s="264" t="str">
        <f t="shared" si="5"/>
        <v>pyr126</v>
      </c>
      <c r="G12" s="265" t="str">
        <f t="shared" si="6"/>
        <v>Narter</v>
      </c>
      <c r="H12" s="266" t="str">
        <f t="shared" si="7"/>
        <v/>
      </c>
      <c r="I12" s="267" t="str">
        <f t="shared" si="8"/>
        <v/>
      </c>
      <c r="L12">
        <v>8</v>
      </c>
      <c r="O12" t="s">
        <v>41</v>
      </c>
      <c r="P12" t="s">
        <v>115</v>
      </c>
      <c r="Q12" t="s">
        <v>11</v>
      </c>
      <c r="R12" t="s">
        <v>467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pyr118</v>
      </c>
      <c r="E13" s="263" t="str">
        <f t="shared" si="4"/>
        <v>Christian #1</v>
      </c>
      <c r="F13" s="264" t="str">
        <f t="shared" si="5"/>
        <v>pyr128</v>
      </c>
      <c r="G13" s="265" t="str">
        <f t="shared" si="6"/>
        <v>TylerL</v>
      </c>
      <c r="H13" s="266" t="str">
        <f t="shared" si="7"/>
        <v/>
      </c>
      <c r="I13" s="267" t="str">
        <f t="shared" si="8"/>
        <v/>
      </c>
      <c r="L13">
        <v>9</v>
      </c>
      <c r="O13" t="s">
        <v>34</v>
      </c>
      <c r="P13" t="s">
        <v>35</v>
      </c>
      <c r="Q13" t="s">
        <v>71</v>
      </c>
      <c r="R13" t="s">
        <v>464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pyr121</v>
      </c>
      <c r="E14" s="263" t="str">
        <f t="shared" si="4"/>
        <v>Christian #4</v>
      </c>
      <c r="F14" s="264" t="str">
        <f t="shared" si="5"/>
        <v>pyr132</v>
      </c>
      <c r="G14" s="265" t="str">
        <f t="shared" si="6"/>
        <v>Connor</v>
      </c>
      <c r="H14" s="266" t="str">
        <f t="shared" si="7"/>
        <v/>
      </c>
      <c r="I14" s="267" t="str">
        <f t="shared" si="8"/>
        <v/>
      </c>
      <c r="L14">
        <v>10</v>
      </c>
      <c r="O14" t="s">
        <v>9</v>
      </c>
      <c r="P14" t="s">
        <v>105</v>
      </c>
      <c r="Q14" t="s">
        <v>38</v>
      </c>
      <c r="R14" t="s">
        <v>470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pyr122</v>
      </c>
      <c r="E15" s="263" t="str">
        <f t="shared" si="4"/>
        <v>Christian #5</v>
      </c>
      <c r="F15" s="264" t="str">
        <f t="shared" si="5"/>
        <v>pyr133</v>
      </c>
      <c r="G15" s="265" t="str">
        <f t="shared" si="6"/>
        <v>logan</v>
      </c>
      <c r="H15" s="266" t="str">
        <f t="shared" si="7"/>
        <v/>
      </c>
      <c r="I15" s="267" t="str">
        <f t="shared" si="8"/>
        <v/>
      </c>
      <c r="L15">
        <v>11</v>
      </c>
      <c r="O15" t="s">
        <v>53</v>
      </c>
      <c r="P15" t="s">
        <v>123</v>
      </c>
      <c r="Q15" t="s">
        <v>49</v>
      </c>
      <c r="R15" t="s">
        <v>133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pyr123</v>
      </c>
      <c r="E16" s="263" t="str">
        <f t="shared" si="4"/>
        <v>Christian #2</v>
      </c>
      <c r="F16" s="264" t="str">
        <f t="shared" si="5"/>
        <v>pyr134</v>
      </c>
      <c r="G16" s="265" t="str">
        <f t="shared" si="6"/>
        <v>Kevin</v>
      </c>
      <c r="H16" s="266" t="str">
        <f t="shared" si="7"/>
        <v/>
      </c>
      <c r="I16" s="267" t="str">
        <f t="shared" si="8"/>
        <v/>
      </c>
      <c r="L16">
        <v>12</v>
      </c>
      <c r="O16" t="s">
        <v>36</v>
      </c>
      <c r="P16" t="s">
        <v>37</v>
      </c>
      <c r="Q16" t="s">
        <v>19</v>
      </c>
      <c r="R16" t="s">
        <v>20</v>
      </c>
    </row>
    <row r="17" spans="2:18">
      <c r="B17" s="260" t="str">
        <f t="shared" si="1"/>
        <v/>
      </c>
      <c r="C17" s="261" t="str">
        <f t="shared" si="2"/>
        <v/>
      </c>
      <c r="D17" s="262" t="str">
        <f t="shared" si="3"/>
        <v>pyr125</v>
      </c>
      <c r="E17" s="263" t="str">
        <f t="shared" si="4"/>
        <v>Tee</v>
      </c>
      <c r="F17" s="264" t="str">
        <f t="shared" si="5"/>
        <v>pyr135</v>
      </c>
      <c r="G17" s="265" t="str">
        <f t="shared" si="6"/>
        <v>Alex</v>
      </c>
      <c r="H17" s="266" t="str">
        <f t="shared" si="7"/>
        <v/>
      </c>
      <c r="I17" s="267" t="str">
        <f t="shared" si="8"/>
        <v/>
      </c>
      <c r="L17">
        <v>13</v>
      </c>
      <c r="O17" t="s">
        <v>47</v>
      </c>
      <c r="P17" t="s">
        <v>463</v>
      </c>
      <c r="Q17" t="s">
        <v>79</v>
      </c>
      <c r="R17" t="s">
        <v>80</v>
      </c>
    </row>
    <row r="18" spans="2:18">
      <c r="B18" s="260" t="str">
        <f t="shared" si="1"/>
        <v/>
      </c>
      <c r="C18" s="261" t="str">
        <f t="shared" si="2"/>
        <v/>
      </c>
      <c r="D18" s="262" t="str">
        <f t="shared" si="3"/>
        <v>pyr127</v>
      </c>
      <c r="E18" s="263" t="str">
        <f t="shared" si="4"/>
        <v>Will R</v>
      </c>
      <c r="F18" s="264" t="str">
        <f t="shared" si="5"/>
        <v>pyr136</v>
      </c>
      <c r="G18" s="265" t="str">
        <f t="shared" si="6"/>
        <v>Mark</v>
      </c>
      <c r="H18" s="266" t="str">
        <f t="shared" si="7"/>
        <v/>
      </c>
      <c r="I18" s="267" t="str">
        <f t="shared" si="8"/>
        <v/>
      </c>
      <c r="L18">
        <v>14</v>
      </c>
      <c r="O18" t="s">
        <v>63</v>
      </c>
      <c r="P18" t="s">
        <v>64</v>
      </c>
      <c r="Q18" t="s">
        <v>25</v>
      </c>
      <c r="R18" t="s">
        <v>26</v>
      </c>
    </row>
    <row r="19" spans="2:18">
      <c r="B19" s="260" t="str">
        <f t="shared" si="1"/>
        <v/>
      </c>
      <c r="C19" s="261" t="str">
        <f t="shared" si="2"/>
        <v/>
      </c>
      <c r="D19" s="262" t="str">
        <f t="shared" si="3"/>
        <v>pyr130</v>
      </c>
      <c r="E19" s="263" t="str">
        <f t="shared" si="4"/>
        <v>Christian # 3</v>
      </c>
      <c r="F19" s="264" t="str">
        <f t="shared" si="5"/>
        <v>pyr137</v>
      </c>
      <c r="G19" s="265" t="str">
        <f t="shared" si="6"/>
        <v>Zach gartner</v>
      </c>
      <c r="H19" s="266" t="str">
        <f t="shared" si="7"/>
        <v/>
      </c>
      <c r="I19" s="267" t="str">
        <f t="shared" si="8"/>
        <v/>
      </c>
      <c r="L19">
        <v>15</v>
      </c>
      <c r="O19" t="s">
        <v>81</v>
      </c>
      <c r="P19" t="s">
        <v>82</v>
      </c>
      <c r="Q19" t="s">
        <v>67</v>
      </c>
      <c r="R19" t="s">
        <v>68</v>
      </c>
    </row>
    <row r="20" spans="2:18">
      <c r="B20" s="260" t="str">
        <f t="shared" si="1"/>
        <v/>
      </c>
      <c r="C20" s="261" t="str">
        <f t="shared" si="2"/>
        <v/>
      </c>
      <c r="D20" s="262" t="str">
        <f t="shared" si="3"/>
        <v>pyr131</v>
      </c>
      <c r="E20" s="263" t="str">
        <f t="shared" si="4"/>
        <v>Sly</v>
      </c>
      <c r="F20" s="264" t="str">
        <f t="shared" si="5"/>
        <v>pyr138</v>
      </c>
      <c r="G20" s="265" t="str">
        <f t="shared" si="6"/>
        <v>Kaz</v>
      </c>
      <c r="H20" s="266" t="str">
        <f t="shared" si="7"/>
        <v/>
      </c>
      <c r="I20" s="267" t="str">
        <f t="shared" si="8"/>
        <v/>
      </c>
      <c r="L20">
        <v>16</v>
      </c>
      <c r="O20" t="s">
        <v>13</v>
      </c>
      <c r="P20" t="s">
        <v>119</v>
      </c>
      <c r="Q20" t="s">
        <v>109</v>
      </c>
      <c r="R20" t="s">
        <v>110</v>
      </c>
    </row>
    <row r="21" spans="2:18">
      <c r="B21" s="260" t="str">
        <f t="shared" si="1"/>
        <v/>
      </c>
      <c r="C21" s="261" t="str">
        <f t="shared" si="2"/>
        <v/>
      </c>
      <c r="D21" s="262" t="str">
        <f t="shared" si="3"/>
        <v>pyr142</v>
      </c>
      <c r="E21" s="263" t="str">
        <f t="shared" si="4"/>
        <v>TrevorJax</v>
      </c>
      <c r="F21" s="264" t="str">
        <f t="shared" si="5"/>
        <v>pyr139</v>
      </c>
      <c r="G21" s="265" t="str">
        <f t="shared" si="6"/>
        <v>Quees</v>
      </c>
      <c r="H21" s="266" t="str">
        <f t="shared" si="7"/>
        <v/>
      </c>
      <c r="I21" s="267" t="str">
        <f t="shared" si="8"/>
        <v/>
      </c>
      <c r="L21">
        <v>17</v>
      </c>
      <c r="O21" t="s">
        <v>126</v>
      </c>
      <c r="P21" t="s">
        <v>451</v>
      </c>
      <c r="Q21" t="s">
        <v>15</v>
      </c>
      <c r="R21" t="s">
        <v>466</v>
      </c>
    </row>
    <row r="22" spans="2:18">
      <c r="B22" s="260" t="str">
        <f t="shared" si="1"/>
        <v/>
      </c>
      <c r="C22" s="261" t="str">
        <f t="shared" si="2"/>
        <v/>
      </c>
      <c r="D22" s="262" t="str">
        <f t="shared" si="3"/>
        <v>pyr147</v>
      </c>
      <c r="E22" s="263" t="str">
        <f t="shared" si="4"/>
        <v>Colby Peters</v>
      </c>
      <c r="F22" s="264" t="str">
        <f t="shared" si="5"/>
        <v>pyr140</v>
      </c>
      <c r="G22" s="265" t="str">
        <f t="shared" si="6"/>
        <v>Pat</v>
      </c>
      <c r="H22" s="266" t="str">
        <f t="shared" si="7"/>
        <v/>
      </c>
      <c r="I22" s="267" t="str">
        <f t="shared" si="8"/>
        <v/>
      </c>
      <c r="L22">
        <v>18</v>
      </c>
      <c r="O22" t="s">
        <v>222</v>
      </c>
      <c r="P22" t="s">
        <v>469</v>
      </c>
      <c r="Q22" t="s">
        <v>59</v>
      </c>
      <c r="R22" t="s">
        <v>104</v>
      </c>
    </row>
    <row r="23" spans="2:18">
      <c r="B23" s="260" t="str">
        <f t="shared" si="1"/>
        <v/>
      </c>
      <c r="C23" s="261" t="str">
        <f t="shared" si="2"/>
        <v/>
      </c>
      <c r="D23" s="262" t="str">
        <f t="shared" si="3"/>
        <v>pyr150</v>
      </c>
      <c r="E23" s="263" t="str">
        <f t="shared" si="4"/>
        <v>Verlander</v>
      </c>
      <c r="F23" s="264" t="str">
        <f t="shared" si="5"/>
        <v>pyr143</v>
      </c>
      <c r="G23" s="265" t="str">
        <f t="shared" si="6"/>
        <v>Cary</v>
      </c>
      <c r="H23" s="266" t="str">
        <f t="shared" si="7"/>
        <v/>
      </c>
      <c r="I23" s="267" t="str">
        <f t="shared" si="8"/>
        <v/>
      </c>
      <c r="L23">
        <v>19</v>
      </c>
      <c r="O23" t="s">
        <v>228</v>
      </c>
      <c r="P23" t="s">
        <v>471</v>
      </c>
      <c r="Q23" t="s">
        <v>128</v>
      </c>
      <c r="R23" t="s">
        <v>250</v>
      </c>
    </row>
    <row r="24" spans="2:18">
      <c r="B24" s="260" t="str">
        <f t="shared" si="1"/>
        <v/>
      </c>
      <c r="C24" s="261" t="str">
        <f t="shared" si="2"/>
        <v/>
      </c>
      <c r="D24" s="262" t="str">
        <f t="shared" si="3"/>
        <v>pyr152</v>
      </c>
      <c r="E24" s="263" t="str">
        <f t="shared" si="4"/>
        <v>Tee</v>
      </c>
      <c r="F24" s="264" t="str">
        <f t="shared" si="5"/>
        <v>pyr144</v>
      </c>
      <c r="G24" s="265" t="str">
        <f t="shared" si="6"/>
        <v>DylanB</v>
      </c>
      <c r="H24" s="266" t="str">
        <f t="shared" si="7"/>
        <v/>
      </c>
      <c r="I24" s="267" t="str">
        <f t="shared" si="8"/>
        <v/>
      </c>
      <c r="L24">
        <v>20</v>
      </c>
      <c r="O24" t="s">
        <v>246</v>
      </c>
      <c r="P24" t="s">
        <v>463</v>
      </c>
      <c r="Q24" t="s">
        <v>132</v>
      </c>
      <c r="R24" t="s">
        <v>465</v>
      </c>
    </row>
    <row r="25" spans="2:18">
      <c r="B25" s="260" t="str">
        <f t="shared" si="1"/>
        <v/>
      </c>
      <c r="C25" s="261" t="str">
        <f t="shared" si="2"/>
        <v/>
      </c>
      <c r="D25" s="262" t="str">
        <f t="shared" si="3"/>
        <v>pyr154</v>
      </c>
      <c r="E25" s="263" t="str">
        <f t="shared" si="4"/>
        <v>Gz</v>
      </c>
      <c r="F25" s="264" t="str">
        <f t="shared" si="5"/>
        <v>pyr145</v>
      </c>
      <c r="G25" s="265" t="str">
        <f t="shared" si="6"/>
        <v>Luther</v>
      </c>
      <c r="H25" s="266" t="str">
        <f t="shared" si="7"/>
        <v/>
      </c>
      <c r="I25" s="267" t="str">
        <f t="shared" si="8"/>
        <v/>
      </c>
      <c r="L25">
        <v>21</v>
      </c>
      <c r="O25" t="s">
        <v>259</v>
      </c>
      <c r="P25" t="s">
        <v>39</v>
      </c>
      <c r="Q25" t="s">
        <v>226</v>
      </c>
      <c r="R25" t="s">
        <v>468</v>
      </c>
    </row>
    <row r="26" spans="2:18">
      <c r="B26" s="260" t="str">
        <f t="shared" si="1"/>
        <v/>
      </c>
      <c r="C26" s="261" t="str">
        <f t="shared" si="2"/>
        <v/>
      </c>
      <c r="D26" s="262" t="str">
        <f t="shared" si="3"/>
        <v>pyr157</v>
      </c>
      <c r="E26" s="263" t="str">
        <f t="shared" si="4"/>
        <v>Chris</v>
      </c>
      <c r="F26" s="264" t="str">
        <f t="shared" si="5"/>
        <v>pyr146</v>
      </c>
      <c r="G26" s="265" t="str">
        <f t="shared" si="6"/>
        <v>Keenan Tims boy</v>
      </c>
      <c r="H26" s="266" t="str">
        <f t="shared" si="7"/>
        <v/>
      </c>
      <c r="I26" s="267" t="str">
        <f t="shared" si="8"/>
        <v/>
      </c>
      <c r="L26">
        <v>22</v>
      </c>
      <c r="O26" t="s">
        <v>262</v>
      </c>
      <c r="P26" t="s">
        <v>263</v>
      </c>
      <c r="Q26" t="s">
        <v>221</v>
      </c>
      <c r="R26" t="s">
        <v>230</v>
      </c>
    </row>
    <row r="27" spans="2:18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>pyr155</v>
      </c>
      <c r="G27" s="265" t="str">
        <f t="shared" si="6"/>
        <v>Tyler</v>
      </c>
      <c r="H27" s="266" t="str">
        <f t="shared" si="7"/>
        <v/>
      </c>
      <c r="I27" s="267" t="str">
        <f t="shared" si="8"/>
        <v/>
      </c>
      <c r="L27">
        <v>23</v>
      </c>
      <c r="Q27" t="s">
        <v>251</v>
      </c>
      <c r="R27" t="s">
        <v>252</v>
      </c>
    </row>
    <row r="28" spans="2:18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>pyr156</v>
      </c>
      <c r="G28" s="265" t="str">
        <f t="shared" si="6"/>
        <v>Quentin</v>
      </c>
      <c r="H28" s="266" t="str">
        <f t="shared" si="7"/>
        <v/>
      </c>
      <c r="I28" s="267" t="str">
        <f t="shared" si="8"/>
        <v/>
      </c>
      <c r="L28">
        <v>24</v>
      </c>
      <c r="Q28" t="s">
        <v>253</v>
      </c>
      <c r="R28" t="s">
        <v>254</v>
      </c>
    </row>
    <row r="29" spans="2:18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>pyr159</v>
      </c>
      <c r="G29" s="265" t="str">
        <f t="shared" si="6"/>
        <v>DaveTimsboy</v>
      </c>
      <c r="H29" s="266" t="str">
        <f t="shared" si="7"/>
        <v/>
      </c>
      <c r="I29" s="267" t="str">
        <f t="shared" si="8"/>
        <v/>
      </c>
      <c r="L29">
        <v>25</v>
      </c>
      <c r="Q29" t="s">
        <v>452</v>
      </c>
      <c r="R29" t="s">
        <v>453</v>
      </c>
    </row>
    <row r="30" spans="2:18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18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18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51" t="s">
        <v>5</v>
      </c>
      <c r="C4" s="146" t="s">
        <v>135</v>
      </c>
      <c r="D4" s="147"/>
      <c r="E4" s="146" t="s">
        <v>137</v>
      </c>
      <c r="F4" s="353" t="s">
        <v>139</v>
      </c>
      <c r="G4" s="353">
        <v>-110</v>
      </c>
      <c r="H4" s="146" t="s">
        <v>140</v>
      </c>
      <c r="I4" s="355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52"/>
      <c r="C5" s="148">
        <v>44459.845138888886</v>
      </c>
      <c r="D5" s="149" t="s">
        <v>136</v>
      </c>
      <c r="E5" s="149" t="s">
        <v>138</v>
      </c>
      <c r="F5" s="354"/>
      <c r="G5" s="354"/>
      <c r="H5" s="149" t="s">
        <v>140</v>
      </c>
      <c r="I5" s="356"/>
      <c r="K5" s="181" t="s">
        <v>27</v>
      </c>
      <c r="L5" s="182">
        <f t="shared" si="0"/>
        <v>89.5</v>
      </c>
    </row>
    <row r="6" spans="2:12">
      <c r="B6" s="342" t="s">
        <v>17</v>
      </c>
      <c r="C6" s="150" t="s">
        <v>141</v>
      </c>
      <c r="D6" s="151"/>
      <c r="E6" s="150" t="s">
        <v>143</v>
      </c>
      <c r="F6" s="345" t="s">
        <v>148</v>
      </c>
      <c r="G6" s="345">
        <v>-50</v>
      </c>
      <c r="H6" s="150" t="s">
        <v>140</v>
      </c>
      <c r="I6" s="348">
        <v>44462.619444444441</v>
      </c>
      <c r="K6" s="181" t="s">
        <v>5</v>
      </c>
      <c r="L6" s="182">
        <f t="shared" si="0"/>
        <v>-110.5</v>
      </c>
    </row>
    <row r="7" spans="2:12">
      <c r="B7" s="343"/>
      <c r="C7" s="152">
        <v>44462.632638888892</v>
      </c>
      <c r="D7" s="153" t="s">
        <v>142</v>
      </c>
      <c r="E7" s="153" t="s">
        <v>144</v>
      </c>
      <c r="F7" s="346"/>
      <c r="G7" s="346"/>
      <c r="H7" s="153" t="s">
        <v>149</v>
      </c>
      <c r="I7" s="349"/>
      <c r="K7" s="181" t="s">
        <v>17</v>
      </c>
      <c r="L7" s="182">
        <f t="shared" si="0"/>
        <v>10.5</v>
      </c>
    </row>
    <row r="8" spans="2:12">
      <c r="B8" s="343"/>
      <c r="C8" s="152">
        <v>44462.652777777781</v>
      </c>
      <c r="D8" s="153" t="s">
        <v>142</v>
      </c>
      <c r="E8" s="153" t="s">
        <v>145</v>
      </c>
      <c r="F8" s="346"/>
      <c r="G8" s="346"/>
      <c r="H8" s="153" t="s">
        <v>140</v>
      </c>
      <c r="I8" s="349"/>
      <c r="K8" s="181" t="s">
        <v>203</v>
      </c>
      <c r="L8" s="182">
        <f t="shared" si="0"/>
        <v>0</v>
      </c>
    </row>
    <row r="9" spans="2:12">
      <c r="B9" s="343"/>
      <c r="C9" s="153"/>
      <c r="D9" s="153"/>
      <c r="E9" s="153" t="s">
        <v>146</v>
      </c>
      <c r="F9" s="346"/>
      <c r="G9" s="346"/>
      <c r="H9" s="153"/>
      <c r="I9" s="349"/>
      <c r="K9" s="181" t="s">
        <v>213</v>
      </c>
      <c r="L9" s="182">
        <f t="shared" si="0"/>
        <v>-50.4</v>
      </c>
    </row>
    <row r="10" spans="2:12" ht="17" thickBot="1">
      <c r="B10" s="344"/>
      <c r="C10" s="154"/>
      <c r="D10" s="154"/>
      <c r="E10" s="154" t="s">
        <v>147</v>
      </c>
      <c r="F10" s="347"/>
      <c r="G10" s="347"/>
      <c r="H10" s="154"/>
      <c r="I10" s="350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42" t="s">
        <v>17</v>
      </c>
      <c r="C17" s="150" t="s">
        <v>153</v>
      </c>
      <c r="D17" s="151"/>
      <c r="E17" s="150" t="s">
        <v>155</v>
      </c>
      <c r="F17" s="345" t="s">
        <v>158</v>
      </c>
      <c r="G17" s="345">
        <v>-31</v>
      </c>
      <c r="H17" s="150" t="s">
        <v>140</v>
      </c>
      <c r="I17" s="348">
        <v>44462.643055555556</v>
      </c>
    </row>
    <row r="18" spans="2:9">
      <c r="B18" s="343"/>
      <c r="C18" s="152">
        <v>44462.930555555555</v>
      </c>
      <c r="D18" s="153" t="s">
        <v>154</v>
      </c>
      <c r="E18" s="153" t="s">
        <v>156</v>
      </c>
      <c r="F18" s="346"/>
      <c r="G18" s="346"/>
      <c r="H18" s="153" t="s">
        <v>149</v>
      </c>
      <c r="I18" s="349"/>
    </row>
    <row r="19" spans="2:9" ht="17" thickBot="1">
      <c r="B19" s="344"/>
      <c r="C19" s="154"/>
      <c r="D19" s="154"/>
      <c r="E19" s="154" t="s">
        <v>157</v>
      </c>
      <c r="F19" s="347"/>
      <c r="G19" s="347"/>
      <c r="H19" s="154"/>
      <c r="I19" s="350"/>
    </row>
    <row r="20" spans="2:9">
      <c r="B20" s="351" t="s">
        <v>5</v>
      </c>
      <c r="C20" s="146" t="s">
        <v>159</v>
      </c>
      <c r="D20" s="147"/>
      <c r="E20" s="146" t="s">
        <v>155</v>
      </c>
      <c r="F20" s="353" t="s">
        <v>160</v>
      </c>
      <c r="G20" s="353">
        <v>-40</v>
      </c>
      <c r="H20" s="146" t="s">
        <v>140</v>
      </c>
      <c r="I20" s="355">
        <v>44462.643750000003</v>
      </c>
    </row>
    <row r="21" spans="2:9">
      <c r="B21" s="357"/>
      <c r="C21" s="172">
        <v>44462.930555555555</v>
      </c>
      <c r="D21" s="173" t="s">
        <v>154</v>
      </c>
      <c r="E21" s="173" t="s">
        <v>156</v>
      </c>
      <c r="F21" s="358"/>
      <c r="G21" s="358"/>
      <c r="H21" s="173" t="s">
        <v>149</v>
      </c>
      <c r="I21" s="359"/>
    </row>
    <row r="22" spans="2:9" ht="17" thickBot="1">
      <c r="B22" s="352"/>
      <c r="C22" s="149"/>
      <c r="D22" s="149"/>
      <c r="E22" s="149" t="s">
        <v>157</v>
      </c>
      <c r="F22" s="354"/>
      <c r="G22" s="354"/>
      <c r="H22" s="149"/>
      <c r="I22" s="356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51" t="s">
        <v>40</v>
      </c>
      <c r="C24" s="146" t="s">
        <v>163</v>
      </c>
      <c r="D24" s="147"/>
      <c r="E24" s="146" t="s">
        <v>137</v>
      </c>
      <c r="F24" s="353" t="s">
        <v>166</v>
      </c>
      <c r="G24" s="353">
        <v>-20</v>
      </c>
      <c r="H24" s="146" t="s">
        <v>140</v>
      </c>
      <c r="I24" s="355">
        <v>44463.495833333334</v>
      </c>
    </row>
    <row r="25" spans="2:9">
      <c r="B25" s="357"/>
      <c r="C25" s="172">
        <v>44463.597916666666</v>
      </c>
      <c r="D25" s="173" t="s">
        <v>142</v>
      </c>
      <c r="E25" s="173" t="s">
        <v>164</v>
      </c>
      <c r="F25" s="358"/>
      <c r="G25" s="358"/>
      <c r="H25" s="173" t="s">
        <v>140</v>
      </c>
      <c r="I25" s="359"/>
    </row>
    <row r="26" spans="2:9" ht="17" thickBot="1">
      <c r="B26" s="352"/>
      <c r="C26" s="149"/>
      <c r="D26" s="149"/>
      <c r="E26" s="149" t="s">
        <v>165</v>
      </c>
      <c r="F26" s="354"/>
      <c r="G26" s="354"/>
      <c r="H26" s="149"/>
      <c r="I26" s="356"/>
    </row>
    <row r="27" spans="2:9">
      <c r="B27" s="342" t="s">
        <v>17</v>
      </c>
      <c r="C27" s="150" t="s">
        <v>167</v>
      </c>
      <c r="D27" s="151"/>
      <c r="E27" s="150" t="s">
        <v>137</v>
      </c>
      <c r="F27" s="345" t="s">
        <v>170</v>
      </c>
      <c r="G27" s="345">
        <v>52</v>
      </c>
      <c r="H27" s="150" t="s">
        <v>171</v>
      </c>
      <c r="I27" s="348">
        <v>44463.520833333336</v>
      </c>
    </row>
    <row r="28" spans="2:9">
      <c r="B28" s="343"/>
      <c r="C28" s="152">
        <v>44463.597916666666</v>
      </c>
      <c r="D28" s="153" t="s">
        <v>142</v>
      </c>
      <c r="E28" s="153" t="s">
        <v>168</v>
      </c>
      <c r="F28" s="346"/>
      <c r="G28" s="346"/>
      <c r="H28" s="153" t="s">
        <v>171</v>
      </c>
      <c r="I28" s="349"/>
    </row>
    <row r="29" spans="2:9" ht="17" thickBot="1">
      <c r="B29" s="344"/>
      <c r="C29" s="154"/>
      <c r="D29" s="154"/>
      <c r="E29" s="154" t="s">
        <v>169</v>
      </c>
      <c r="F29" s="347"/>
      <c r="G29" s="347"/>
      <c r="H29" s="154"/>
      <c r="I29" s="350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42" t="s">
        <v>40</v>
      </c>
      <c r="C36" s="150" t="s">
        <v>175</v>
      </c>
      <c r="D36" s="151"/>
      <c r="E36" s="150" t="s">
        <v>137</v>
      </c>
      <c r="F36" s="345" t="s">
        <v>177</v>
      </c>
      <c r="G36" s="345">
        <v>43</v>
      </c>
      <c r="H36" s="150" t="s">
        <v>171</v>
      </c>
      <c r="I36" s="348">
        <v>44463.568055555559</v>
      </c>
    </row>
    <row r="37" spans="2:9">
      <c r="B37" s="343"/>
      <c r="C37" s="152">
        <v>44463.597916666666</v>
      </c>
      <c r="D37" s="153" t="s">
        <v>142</v>
      </c>
      <c r="E37" s="153" t="s">
        <v>176</v>
      </c>
      <c r="F37" s="346"/>
      <c r="G37" s="346"/>
      <c r="H37" s="153" t="s">
        <v>171</v>
      </c>
      <c r="I37" s="349"/>
    </row>
    <row r="38" spans="2:9" ht="17" thickBot="1">
      <c r="B38" s="344"/>
      <c r="C38" s="154"/>
      <c r="D38" s="154"/>
      <c r="E38" s="154" t="s">
        <v>169</v>
      </c>
      <c r="F38" s="347"/>
      <c r="G38" s="347"/>
      <c r="H38" s="154"/>
      <c r="I38" s="350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51" t="s">
        <v>27</v>
      </c>
      <c r="C60" s="146" t="s">
        <v>191</v>
      </c>
      <c r="D60" s="147"/>
      <c r="E60" s="146" t="s">
        <v>137</v>
      </c>
      <c r="F60" s="353" t="s">
        <v>193</v>
      </c>
      <c r="G60" s="353">
        <v>50</v>
      </c>
      <c r="H60" s="146" t="s">
        <v>171</v>
      </c>
      <c r="I60" s="355">
        <v>44464.740277777775</v>
      </c>
    </row>
    <row r="61" spans="2:9" ht="17" thickBot="1">
      <c r="B61" s="352"/>
      <c r="C61" s="148">
        <v>44464.815972222219</v>
      </c>
      <c r="D61" s="149" t="s">
        <v>179</v>
      </c>
      <c r="E61" s="149" t="s">
        <v>192</v>
      </c>
      <c r="F61" s="354"/>
      <c r="G61" s="354"/>
      <c r="H61" s="149" t="s">
        <v>171</v>
      </c>
      <c r="I61" s="356"/>
    </row>
    <row r="62" spans="2:9">
      <c r="B62" s="342" t="s">
        <v>40</v>
      </c>
      <c r="C62" s="150" t="s">
        <v>194</v>
      </c>
      <c r="D62" s="151"/>
      <c r="E62" s="150" t="s">
        <v>195</v>
      </c>
      <c r="F62" s="345" t="s">
        <v>199</v>
      </c>
      <c r="G62" s="345">
        <v>-260</v>
      </c>
      <c r="H62" s="150" t="s">
        <v>140</v>
      </c>
      <c r="I62" s="348">
        <v>44460.601388888892</v>
      </c>
    </row>
    <row r="63" spans="2:9">
      <c r="B63" s="343"/>
      <c r="C63" s="152">
        <v>44464.934027777781</v>
      </c>
      <c r="D63" s="153" t="s">
        <v>179</v>
      </c>
      <c r="E63" s="153" t="s">
        <v>196</v>
      </c>
      <c r="F63" s="346"/>
      <c r="G63" s="346"/>
      <c r="H63" s="153" t="s">
        <v>140</v>
      </c>
      <c r="I63" s="349"/>
    </row>
    <row r="64" spans="2:9">
      <c r="B64" s="343"/>
      <c r="C64" s="152">
        <v>44464.940972222219</v>
      </c>
      <c r="D64" s="153" t="s">
        <v>179</v>
      </c>
      <c r="E64" s="153" t="s">
        <v>197</v>
      </c>
      <c r="F64" s="346"/>
      <c r="G64" s="346"/>
      <c r="H64" s="153" t="s">
        <v>149</v>
      </c>
      <c r="I64" s="349"/>
    </row>
    <row r="65" spans="2:9" ht="17" thickBot="1">
      <c r="B65" s="344"/>
      <c r="C65" s="167">
        <v>44464.815972222219</v>
      </c>
      <c r="D65" s="154" t="s">
        <v>179</v>
      </c>
      <c r="E65" s="154" t="s">
        <v>198</v>
      </c>
      <c r="F65" s="347"/>
      <c r="G65" s="347"/>
      <c r="H65" s="154" t="s">
        <v>171</v>
      </c>
      <c r="I65" s="350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68</vt:i4>
      </vt:variant>
    </vt:vector>
  </HeadingPairs>
  <TitlesOfParts>
    <vt:vector size="68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1.10.2022</vt:lpstr>
      <vt:lpstr>1.17.2022</vt:lpstr>
      <vt:lpstr>1.24.2022</vt:lpstr>
      <vt:lpstr>1.31.2021</vt:lpstr>
      <vt:lpstr>2.7.2022</vt:lpstr>
      <vt:lpstr>2.14.2022</vt:lpstr>
      <vt:lpstr>2.21.2022</vt:lpstr>
      <vt:lpstr>2.28.2022</vt:lpstr>
      <vt:lpstr>3.7.2022</vt:lpstr>
      <vt:lpstr>3.14.2022</vt:lpstr>
      <vt:lpstr>3.21.2022</vt:lpstr>
      <vt:lpstr>3.28.2022</vt:lpstr>
      <vt:lpstr>4.4.2022</vt:lpstr>
      <vt:lpstr>4.11.2022</vt:lpstr>
      <vt:lpstr>4.18.2022</vt:lpstr>
      <vt:lpstr>4.25.2022</vt:lpstr>
      <vt:lpstr>5.02.2022</vt:lpstr>
      <vt:lpstr>5.09.2022</vt:lpstr>
      <vt:lpstr>5.16.2022</vt:lpstr>
      <vt:lpstr>5.23.2022</vt:lpstr>
      <vt:lpstr>5.30.2022</vt:lpstr>
      <vt:lpstr>6.7.2022</vt:lpstr>
      <vt:lpstr>6.13.2022</vt:lpstr>
      <vt:lpstr>6.20.2022</vt:lpstr>
      <vt:lpstr>6.27.2022</vt:lpstr>
      <vt:lpstr>7.4.2022</vt:lpstr>
      <vt:lpstr>7.11.2022</vt:lpstr>
      <vt:lpstr>7.18.2022</vt:lpstr>
      <vt:lpstr>PlayersAgents</vt:lpstr>
      <vt:lpstr>Red Data Dump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2022-07-25T13:47:37Z</dcterms:modified>
</cp:coreProperties>
</file>